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zimmermann/Desktop/HAndreichung-Experiment/"/>
    </mc:Choice>
  </mc:AlternateContent>
  <xr:revisionPtr revIDLastSave="0" documentId="13_ncr:1_{53BB0AC1-119C-CF45-B9E8-1DCFA0A1486B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Anleitung" sheetId="7" r:id="rId1"/>
    <sheet name="Matrix Runde 1" sheetId="1" r:id="rId2"/>
    <sheet name="Auswertung Runde 1" sheetId="3" r:id="rId3"/>
    <sheet name="Matrix Runde 2" sheetId="2" r:id="rId4"/>
    <sheet name="Auswertung Runde 2" sheetId="4" r:id="rId5"/>
  </sheets>
  <definedNames>
    <definedName name="_xlnm.Print_Area" localSheetId="0">Anleitung!$A$1:$J$31</definedName>
    <definedName name="_xlnm.Print_Area" localSheetId="2">'Auswertung Runde 1'!$A$1:$F$24</definedName>
    <definedName name="_xlnm.Print_Area" localSheetId="4">'Auswertung Runde 2'!$A$1:$F$22</definedName>
    <definedName name="_xlnm.Print_Area" localSheetId="1">'Matrix Runde 1'!$A$1:$Q$197</definedName>
    <definedName name="_xlnm.Print_Area" localSheetId="3">'Matrix Runde 2'!$A$1:$R$75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6" i="1" l="1"/>
  <c r="H19" i="1" l="1"/>
  <c r="H14" i="2" l="1"/>
  <c r="D184" i="1" l="1"/>
  <c r="D164" i="1"/>
  <c r="D144" i="1"/>
  <c r="D124" i="1"/>
  <c r="D86" i="1"/>
  <c r="D66" i="1"/>
  <c r="D46" i="1"/>
  <c r="D26" i="1"/>
  <c r="H71" i="2" l="1"/>
  <c r="I72" i="2" s="1"/>
  <c r="Q58" i="2"/>
  <c r="O58" i="2"/>
  <c r="O61" i="2" s="1"/>
  <c r="M58" i="2"/>
  <c r="M60" i="2" s="1"/>
  <c r="K58" i="2"/>
  <c r="K59" i="2" s="1"/>
  <c r="H51" i="2"/>
  <c r="I52" i="2" s="1"/>
  <c r="Q38" i="2"/>
  <c r="O38" i="2"/>
  <c r="O41" i="2" s="1"/>
  <c r="M38" i="2"/>
  <c r="M40" i="2" s="1"/>
  <c r="K38" i="2"/>
  <c r="K39" i="2" s="1"/>
  <c r="H194" i="1"/>
  <c r="I195" i="1" s="1"/>
  <c r="Q181" i="1"/>
  <c r="O181" i="1"/>
  <c r="O184" i="1" s="1"/>
  <c r="M181" i="1"/>
  <c r="M183" i="1" s="1"/>
  <c r="K181" i="1"/>
  <c r="K182" i="1" s="1"/>
  <c r="H174" i="1"/>
  <c r="I175" i="1" s="1"/>
  <c r="Q161" i="1"/>
  <c r="O161" i="1"/>
  <c r="O164" i="1" s="1"/>
  <c r="M161" i="1"/>
  <c r="M163" i="1" s="1"/>
  <c r="K161" i="1"/>
  <c r="K162" i="1" s="1"/>
  <c r="H154" i="1"/>
  <c r="I155" i="1" s="1"/>
  <c r="Q141" i="1"/>
  <c r="O141" i="1"/>
  <c r="O144" i="1" s="1"/>
  <c r="M141" i="1"/>
  <c r="M143" i="1" s="1"/>
  <c r="K141" i="1"/>
  <c r="K142" i="1" s="1"/>
  <c r="H134" i="1"/>
  <c r="I135" i="1" s="1"/>
  <c r="Q121" i="1"/>
  <c r="O121" i="1"/>
  <c r="O124" i="1" s="1"/>
  <c r="M121" i="1"/>
  <c r="M123" i="1" s="1"/>
  <c r="K121" i="1"/>
  <c r="K122" i="1" s="1"/>
  <c r="H96" i="1"/>
  <c r="I97" i="1" s="1"/>
  <c r="Q83" i="1"/>
  <c r="O83" i="1"/>
  <c r="O86" i="1" s="1"/>
  <c r="M83" i="1"/>
  <c r="M85" i="1" s="1"/>
  <c r="K83" i="1"/>
  <c r="K84" i="1" s="1"/>
  <c r="H76" i="1"/>
  <c r="I77" i="1" s="1"/>
  <c r="Q63" i="1"/>
  <c r="O63" i="1"/>
  <c r="O66" i="1" s="1"/>
  <c r="M63" i="1"/>
  <c r="M65" i="1" s="1"/>
  <c r="K63" i="1"/>
  <c r="K64" i="1" s="1"/>
  <c r="H56" i="1"/>
  <c r="I57" i="1" s="1"/>
  <c r="Q43" i="1"/>
  <c r="O43" i="1"/>
  <c r="O46" i="1" s="1"/>
  <c r="M43" i="1"/>
  <c r="M45" i="1" s="1"/>
  <c r="K43" i="1"/>
  <c r="K44" i="1" s="1"/>
  <c r="Q77" i="1" l="1"/>
  <c r="Q175" i="1"/>
  <c r="Q97" i="1"/>
  <c r="Q195" i="1"/>
  <c r="Q135" i="1"/>
  <c r="Q57" i="1"/>
  <c r="Q155" i="1"/>
  <c r="Q52" i="2"/>
  <c r="Q72" i="2"/>
  <c r="J3" i="2"/>
  <c r="H31" i="2"/>
  <c r="I32" i="2" s="1"/>
  <c r="Q18" i="2"/>
  <c r="O18" i="2"/>
  <c r="O21" i="2" s="1"/>
  <c r="M18" i="2"/>
  <c r="M20" i="2" s="1"/>
  <c r="K18" i="2"/>
  <c r="K19" i="2" s="1"/>
  <c r="D12" i="3"/>
  <c r="D11" i="3"/>
  <c r="D10" i="3"/>
  <c r="D9" i="3"/>
  <c r="D8" i="3"/>
  <c r="D7" i="3"/>
  <c r="D5" i="3"/>
  <c r="D6" i="3"/>
  <c r="H112" i="1"/>
  <c r="H109" i="1"/>
  <c r="H106" i="1"/>
  <c r="H103" i="1"/>
  <c r="B112" i="1"/>
  <c r="B109" i="1"/>
  <c r="B106" i="1"/>
  <c r="B103" i="1"/>
  <c r="F115" i="1"/>
  <c r="G116" i="1"/>
  <c r="F116" i="1"/>
  <c r="E116" i="1"/>
  <c r="E120" i="1"/>
  <c r="Q23" i="1"/>
  <c r="O23" i="1"/>
  <c r="O26" i="1" s="1"/>
  <c r="M23" i="1"/>
  <c r="M25" i="1" s="1"/>
  <c r="K23" i="1"/>
  <c r="K24" i="1" s="1"/>
  <c r="J197" i="1"/>
  <c r="E180" i="1"/>
  <c r="J177" i="1"/>
  <c r="E160" i="1"/>
  <c r="J157" i="1"/>
  <c r="E140" i="1"/>
  <c r="J137" i="1"/>
  <c r="J99" i="1"/>
  <c r="E82" i="1"/>
  <c r="J79" i="1"/>
  <c r="E62" i="1"/>
  <c r="J59" i="1"/>
  <c r="E42" i="1"/>
  <c r="J39" i="1"/>
  <c r="E22" i="1"/>
  <c r="H36" i="1"/>
  <c r="I37" i="1" s="1"/>
  <c r="H116" i="1" l="1"/>
  <c r="Q32" i="2"/>
  <c r="Q34" i="2" s="1"/>
  <c r="E5" i="4" s="1"/>
  <c r="Q54" i="2"/>
  <c r="E6" i="4" s="1"/>
  <c r="Q74" i="2"/>
  <c r="E7" i="4" s="1"/>
  <c r="Q177" i="1"/>
  <c r="E11" i="3" s="1"/>
  <c r="Q197" i="1"/>
  <c r="E12" i="3" s="1"/>
  <c r="Q59" i="1"/>
  <c r="Q157" i="1"/>
  <c r="E10" i="3" s="1"/>
  <c r="Q79" i="1"/>
  <c r="Q137" i="1"/>
  <c r="E9" i="3" s="1"/>
  <c r="Q37" i="1"/>
  <c r="Q39" i="1" s="1"/>
  <c r="Q99" i="1"/>
  <c r="E8" i="3" s="1"/>
  <c r="E7" i="3" l="1"/>
  <c r="E6" i="3"/>
  <c r="E5" i="3"/>
  <c r="E22" i="3" l="1"/>
  <c r="D22" i="3" s="1"/>
  <c r="E17" i="3"/>
  <c r="D17" i="3" s="1"/>
  <c r="E16" i="3"/>
  <c r="D16" i="3" s="1"/>
  <c r="E19" i="3"/>
  <c r="D19" i="3" s="1"/>
  <c r="E18" i="3"/>
  <c r="D18" i="3" s="1"/>
  <c r="B9" i="2" s="1"/>
  <c r="D7" i="4" s="1"/>
  <c r="E23" i="3"/>
  <c r="D23" i="3" s="1"/>
  <c r="E20" i="3"/>
  <c r="D20" i="3" s="1"/>
  <c r="E21" i="3"/>
  <c r="D21" i="3" s="1"/>
  <c r="E11" i="4"/>
  <c r="E12" i="4"/>
  <c r="E13" i="4"/>
  <c r="H6" i="2" l="1"/>
  <c r="D6" i="4" s="1"/>
  <c r="B6" i="2"/>
  <c r="E17" i="2" s="1"/>
  <c r="E57" i="2"/>
  <c r="J74" i="2"/>
  <c r="J34" i="2" l="1"/>
  <c r="J54" i="2"/>
  <c r="D5" i="4"/>
  <c r="D12" i="4" s="1"/>
  <c r="E37" i="2"/>
  <c r="D11" i="4" l="1"/>
  <c r="D13" i="4"/>
</calcChain>
</file>

<file path=xl/sharedStrings.xml><?xml version="1.0" encoding="utf-8"?>
<sst xmlns="http://schemas.openxmlformats.org/spreadsheetml/2006/main" count="364" uniqueCount="75">
  <si>
    <t>Lieferzeit</t>
  </si>
  <si>
    <t>Registerpreis</t>
  </si>
  <si>
    <t>Qualität</t>
  </si>
  <si>
    <t>Klangkonzept</t>
  </si>
  <si>
    <t>Klangqualität Referenzinstrumente</t>
  </si>
  <si>
    <t>Windversorgung</t>
  </si>
  <si>
    <t>innerer Aufbau</t>
  </si>
  <si>
    <t>Entwurf</t>
  </si>
  <si>
    <t>Aussehen / Wirkung Referenzinstrumente</t>
  </si>
  <si>
    <t>Detailbeschreibung</t>
  </si>
  <si>
    <t>handwerkliche Qualität</t>
  </si>
  <si>
    <t>Punkte</t>
  </si>
  <si>
    <t>Kriterien:</t>
  </si>
  <si>
    <t>Gewichtung:</t>
  </si>
  <si>
    <t>Summe</t>
  </si>
  <si>
    <t>/8</t>
  </si>
  <si>
    <t>a)</t>
  </si>
  <si>
    <t>b)</t>
  </si>
  <si>
    <t>c)</t>
  </si>
  <si>
    <t>Totalsumme</t>
  </si>
  <si>
    <t>a) x</t>
  </si>
  <si>
    <t>b)x</t>
  </si>
  <si>
    <t>c)x</t>
  </si>
  <si>
    <t>Bewertungsmatrix mit Nachverhandlung</t>
  </si>
  <si>
    <t>d)</t>
  </si>
  <si>
    <t>Bieter A]</t>
  </si>
  <si>
    <t>Bieter B]</t>
  </si>
  <si>
    <t>Bieter C]</t>
  </si>
  <si>
    <t>Bieter D]</t>
  </si>
  <si>
    <t>Bieter E]</t>
  </si>
  <si>
    <t>Bieter F]</t>
  </si>
  <si>
    <t>Bieter G]</t>
  </si>
  <si>
    <t>Bieter H]</t>
  </si>
  <si>
    <t>Runde 1</t>
  </si>
  <si>
    <t>Projekt</t>
  </si>
  <si>
    <t>Auswertung Runde 1</t>
  </si>
  <si>
    <t>1.</t>
  </si>
  <si>
    <t>2.</t>
  </si>
  <si>
    <t>3.</t>
  </si>
  <si>
    <t>4.</t>
  </si>
  <si>
    <t>5.</t>
  </si>
  <si>
    <t>6.</t>
  </si>
  <si>
    <t>7.</t>
  </si>
  <si>
    <t>8.</t>
  </si>
  <si>
    <t>Runde 2</t>
  </si>
  <si>
    <t>Rang 1)</t>
  </si>
  <si>
    <t>Rang 2)</t>
  </si>
  <si>
    <t>Rang 3)</t>
  </si>
  <si>
    <t>=&gt; die drei Erstplatzierten kommen in die Nachverhandlung</t>
  </si>
  <si>
    <t>Rangliste Runde 1</t>
  </si>
  <si>
    <t>Auswertung Runde 2</t>
  </si>
  <si>
    <t>Rangliste Runde 2 - finaler Sieger</t>
  </si>
  <si>
    <t>-</t>
  </si>
  <si>
    <t>Bewertungsmatrix</t>
  </si>
  <si>
    <t>Vorgehensweise der Bewertung</t>
  </si>
  <si>
    <t>allgemeiner Hinweis:</t>
  </si>
  <si>
    <t>Orientierung: 50 Punkte = Erwartungen erfüllt</t>
  </si>
  <si>
    <t>aber es können durchaus auch mehr Punkte vergeben werden</t>
  </si>
  <si>
    <t>Öffentliche Bekanntmachung einer Beschränkten Ausschreibung</t>
  </si>
  <si>
    <t>„Verhandlungsverfahren mit Teilnahmewettbewerb"</t>
  </si>
  <si>
    <t>=&gt; Die auszufüllenden Felder sind mittels der TAB-Taste anzuwählen.</t>
  </si>
  <si>
    <t>=&gt; Die drei Erstplatzierten kommen in die Nachverhandlung.</t>
  </si>
  <si>
    <t>- Die drei Kriterien „Lieferzeit", „Registerpreis" und „Qualtität" sind vorgegeben.</t>
  </si>
  <si>
    <t>- Ein zusätzliches Kriterium kann frei benannt werden.</t>
  </si>
  <si>
    <t>- Jedes Kriterium wird mit einer Prozentzahl gewichtet.</t>
  </si>
  <si>
    <t>- Die benannten Kriterien müssen zusammen 100 % ergeben.</t>
  </si>
  <si>
    <t xml:space="preserve">    (Die einzelnen Prozentsätze dürfen nur ganzzahlig sein.)</t>
  </si>
  <si>
    <t xml:space="preserve">    d. h. es können sehr wohl auch mehr als 50 Punkte vergeben werden.</t>
  </si>
  <si>
    <t>- Das Kriterium „Qualität" ist für eine genauere Bewertung zusätzlich unterteilt.</t>
  </si>
  <si>
    <t>3) Maximal drei Bieter werden zur Nachverhandlung eingeladen.</t>
  </si>
  <si>
    <t>4) Die drei nachgebesserten Angebote werden in der „Matrix Runde 2" bewertet.</t>
  </si>
  <si>
    <t>=&gt; Gleiche Ergebnisse sind zu vermeiden bzw. gesondert zu prüfen.</t>
  </si>
  <si>
    <t>- Bewertet wird mit Hilfe von Punkten, wobei 50 Punkte als „Erwartung erfüllt" vorgegeben ist,</t>
  </si>
  <si>
    <t>2) Nach dem Eingang der Angebote werden diese dann mit Hilfe der „Matrix Runde 1" bewertet.</t>
  </si>
  <si>
    <t>1) Nach dem Eingang der Teilnahmeanträge werden maximal acht Bieter zugelassen.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</si>
</sst>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D3F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2" fontId="0" fillId="2" borderId="0" xfId="0" applyNumberFormat="1" applyFill="1" applyAlignment="1">
      <alignment horizontal="center"/>
    </xf>
    <xf numFmtId="9" fontId="0" fillId="3" borderId="0" xfId="0" applyNumberFormat="1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0" xfId="0" applyFill="1" applyAlignment="1">
      <alignment horizontal="center"/>
    </xf>
    <xf numFmtId="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0" fontId="7" fillId="0" borderId="0" xfId="0" applyFont="1"/>
    <xf numFmtId="0" fontId="7" fillId="3" borderId="0" xfId="0" applyFont="1" applyFill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5" borderId="0" xfId="0" applyFill="1"/>
    <xf numFmtId="0" fontId="4" fillId="5" borderId="0" xfId="0" quotePrefix="1" applyFont="1" applyFill="1"/>
    <xf numFmtId="0" fontId="3" fillId="5" borderId="0" xfId="0" applyFont="1" applyFill="1"/>
    <xf numFmtId="0" fontId="2" fillId="5" borderId="0" xfId="0" applyFont="1" applyFill="1"/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1" xfId="0" applyFill="1" applyBorder="1"/>
    <xf numFmtId="2" fontId="0" fillId="5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5" borderId="0" xfId="0" applyFont="1" applyFill="1"/>
    <xf numFmtId="0" fontId="0" fillId="5" borderId="0" xfId="0" applyFill="1" applyAlignment="1">
      <alignment horizontal="left" indent="1"/>
    </xf>
    <xf numFmtId="0" fontId="0" fillId="0" borderId="0" xfId="0" applyAlignment="1">
      <alignment horizontal="center"/>
    </xf>
    <xf numFmtId="0" fontId="0" fillId="5" borderId="5" xfId="0" applyFill="1" applyBorder="1"/>
    <xf numFmtId="0" fontId="0" fillId="5" borderId="4" xfId="0" applyFill="1" applyBorder="1"/>
    <xf numFmtId="0" fontId="0" fillId="5" borderId="4" xfId="0" applyFill="1" applyBorder="1" applyAlignment="1">
      <alignment horizontal="right"/>
    </xf>
    <xf numFmtId="9" fontId="0" fillId="4" borderId="4" xfId="0" applyNumberFormat="1" applyFill="1" applyBorder="1" applyAlignment="1">
      <alignment horizontal="left"/>
    </xf>
    <xf numFmtId="0" fontId="0" fillId="0" borderId="4" xfId="0" applyBorder="1" applyAlignment="1">
      <alignment horizontal="right"/>
    </xf>
    <xf numFmtId="9" fontId="0" fillId="4" borderId="3" xfId="0" applyNumberFormat="1" applyFill="1" applyBorder="1" applyAlignment="1">
      <alignment horizontal="left"/>
    </xf>
    <xf numFmtId="0" fontId="2" fillId="5" borderId="6" xfId="0" applyFont="1" applyFill="1" applyBorder="1" applyAlignment="1">
      <alignment horizontal="right"/>
    </xf>
    <xf numFmtId="2" fontId="0" fillId="3" borderId="0" xfId="0" applyNumberFormat="1" applyFill="1" applyAlignment="1" applyProtection="1">
      <alignment horizontal="center"/>
      <protection locked="0"/>
    </xf>
    <xf numFmtId="2" fontId="0" fillId="4" borderId="0" xfId="0" applyNumberFormat="1" applyFill="1" applyAlignment="1">
      <alignment horizontal="center"/>
    </xf>
    <xf numFmtId="0" fontId="0" fillId="5" borderId="7" xfId="0" applyFill="1" applyBorder="1"/>
    <xf numFmtId="2" fontId="0" fillId="5" borderId="0" xfId="0" applyNumberFormat="1" applyFill="1" applyAlignment="1">
      <alignment horizontal="center"/>
    </xf>
    <xf numFmtId="0" fontId="0" fillId="0" borderId="7" xfId="0" applyBorder="1"/>
    <xf numFmtId="0" fontId="0" fillId="5" borderId="6" xfId="0" applyFill="1" applyBorder="1"/>
    <xf numFmtId="2" fontId="0" fillId="4" borderId="8" xfId="0" applyNumberFormat="1" applyFill="1" applyBorder="1" applyAlignment="1">
      <alignment horizontal="center"/>
    </xf>
    <xf numFmtId="0" fontId="0" fillId="5" borderId="9" xfId="0" applyFill="1" applyBorder="1"/>
    <xf numFmtId="0" fontId="0" fillId="5" borderId="8" xfId="0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/>
    </xf>
    <xf numFmtId="0" fontId="0" fillId="0" borderId="4" xfId="0" applyBorder="1"/>
    <xf numFmtId="2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7" fillId="5" borderId="0" xfId="0" applyFont="1" applyFill="1"/>
    <xf numFmtId="0" fontId="5" fillId="5" borderId="0" xfId="0" applyFont="1" applyFill="1"/>
    <xf numFmtId="2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3" fillId="5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0" fillId="5" borderId="0" xfId="0" quotePrefix="1" applyFill="1" applyAlignment="1">
      <alignment vertical="center"/>
    </xf>
    <xf numFmtId="0" fontId="11" fillId="5" borderId="0" xfId="0" applyFont="1" applyFill="1" applyAlignment="1">
      <alignment vertical="center"/>
    </xf>
    <xf numFmtId="0" fontId="4" fillId="5" borderId="0" xfId="0" quotePrefix="1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0" fillId="6" borderId="0" xfId="0" applyFill="1"/>
    <xf numFmtId="0" fontId="2" fillId="6" borderId="0" xfId="0" applyFont="1" applyFill="1"/>
    <xf numFmtId="9" fontId="14" fillId="7" borderId="0" xfId="0" applyNumberFormat="1" applyFont="1" applyFill="1" applyAlignment="1">
      <alignment horizontal="center"/>
    </xf>
    <xf numFmtId="0" fontId="14" fillId="0" borderId="0" xfId="0" applyFont="1"/>
    <xf numFmtId="0" fontId="1" fillId="5" borderId="0" xfId="0" quotePrefix="1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>
      <alignment horizontal="center"/>
    </xf>
  </cellXfs>
  <cellStyles count="1">
    <cellStyle name="Standard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6D3F"/>
      <color rgb="FFFF00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zoomScale="125" zoomScaleNormal="125" workbookViewId="0">
      <selection activeCell="B12" sqref="B12"/>
    </sheetView>
  </sheetViews>
  <sheetFormatPr baseColWidth="10" defaultRowHeight="15" x14ac:dyDescent="0.2"/>
  <cols>
    <col min="2" max="2" width="4.33203125" customWidth="1"/>
  </cols>
  <sheetData>
    <row r="1" spans="1:15" s="68" customFormat="1" ht="20" customHeight="1" x14ac:dyDescent="0.2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5" s="68" customFormat="1" ht="20" customHeight="1" x14ac:dyDescent="0.2">
      <c r="A2" s="70"/>
      <c r="B2" s="74" t="s">
        <v>53</v>
      </c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5" s="68" customFormat="1" ht="20" customHeight="1" x14ac:dyDescent="0.2">
      <c r="A3" s="70"/>
      <c r="B3" s="71" t="s">
        <v>58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5" s="68" customFormat="1" ht="20" customHeight="1" x14ac:dyDescent="0.2">
      <c r="A4" s="70"/>
      <c r="B4" s="71" t="s">
        <v>59</v>
      </c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5" s="68" customFormat="1" ht="20" customHeight="1" x14ac:dyDescent="0.2">
      <c r="A5" s="70"/>
      <c r="B5" s="81" t="s">
        <v>61</v>
      </c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5" s="68" customFormat="1" ht="20" customHeight="1" x14ac:dyDescent="0.2">
      <c r="A6" s="70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5" s="68" customFormat="1" ht="20" customHeight="1" x14ac:dyDescent="0.2">
      <c r="A7" s="70"/>
      <c r="B7" s="71"/>
      <c r="C7" s="72" t="s">
        <v>55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15" s="68" customFormat="1" ht="20" customHeight="1" x14ac:dyDescent="0.2">
      <c r="A8" s="70"/>
      <c r="B8" s="70"/>
      <c r="C8" s="73" t="s">
        <v>60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</row>
    <row r="9" spans="1:15" s="68" customFormat="1" ht="20" customHeight="1" x14ac:dyDescent="0.2">
      <c r="A9" s="70"/>
      <c r="B9" s="70"/>
      <c r="C9" s="73" t="s">
        <v>71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</row>
    <row r="10" spans="1:15" s="68" customFormat="1" ht="20" customHeight="1" x14ac:dyDescent="0.2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spans="1:15" s="69" customFormat="1" ht="20" customHeight="1" x14ac:dyDescent="0.2">
      <c r="A11" s="76"/>
      <c r="B11" s="76" t="s">
        <v>54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5" s="68" customFormat="1" ht="20" customHeight="1" x14ac:dyDescent="0.2">
      <c r="A12" s="70"/>
      <c r="B12" s="70" t="s">
        <v>74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1:15" s="68" customFormat="1" ht="20" customHeight="1" x14ac:dyDescent="0.2">
      <c r="A13" s="70"/>
      <c r="B13" s="70" t="s">
        <v>73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1:15" s="68" customFormat="1" ht="20" customHeight="1" x14ac:dyDescent="0.2">
      <c r="A14" s="70"/>
      <c r="B14" s="70"/>
      <c r="C14" s="73" t="s">
        <v>62</v>
      </c>
      <c r="D14" s="70"/>
      <c r="E14" s="70"/>
      <c r="F14" s="70"/>
      <c r="G14" s="70"/>
      <c r="H14" s="70"/>
      <c r="I14" s="70"/>
      <c r="J14" s="70"/>
      <c r="K14" s="70"/>
      <c r="L14" s="70"/>
    </row>
    <row r="15" spans="1:15" s="68" customFormat="1" ht="20" customHeight="1" x14ac:dyDescent="0.2">
      <c r="A15" s="70"/>
      <c r="B15" s="70"/>
      <c r="C15" s="73" t="s">
        <v>63</v>
      </c>
      <c r="D15" s="70"/>
      <c r="E15" s="70"/>
      <c r="F15" s="70"/>
      <c r="G15" s="70"/>
      <c r="H15" s="70"/>
      <c r="I15" s="70"/>
      <c r="J15" s="70"/>
      <c r="K15" s="70"/>
      <c r="L15" s="70"/>
    </row>
    <row r="16" spans="1:15" s="68" customFormat="1" ht="20" customHeight="1" x14ac:dyDescent="0.2">
      <c r="A16" s="70"/>
      <c r="B16" s="70"/>
      <c r="C16" s="73" t="s">
        <v>64</v>
      </c>
      <c r="D16" s="70"/>
      <c r="E16" s="70"/>
      <c r="F16" s="70"/>
      <c r="G16" s="70"/>
      <c r="H16" s="70"/>
      <c r="I16" s="70"/>
      <c r="J16" s="70"/>
      <c r="K16" s="70"/>
      <c r="L16" s="70"/>
    </row>
    <row r="17" spans="1:12" s="68" customFormat="1" ht="20" customHeight="1" x14ac:dyDescent="0.2">
      <c r="A17" s="70"/>
      <c r="B17" s="70"/>
      <c r="C17" s="73" t="s">
        <v>65</v>
      </c>
      <c r="D17" s="70"/>
      <c r="E17" s="70"/>
      <c r="F17" s="70"/>
      <c r="G17" s="70"/>
      <c r="H17" s="70"/>
      <c r="I17" s="70"/>
      <c r="J17" s="70"/>
      <c r="K17" s="70"/>
      <c r="L17" s="70"/>
    </row>
    <row r="18" spans="1:12" s="68" customFormat="1" ht="20" customHeight="1" x14ac:dyDescent="0.2">
      <c r="A18" s="70"/>
      <c r="B18" s="70"/>
      <c r="C18" s="73" t="s">
        <v>66</v>
      </c>
      <c r="D18" s="70"/>
      <c r="E18" s="70"/>
      <c r="F18" s="70"/>
      <c r="G18" s="70"/>
      <c r="H18" s="70"/>
      <c r="I18" s="70"/>
      <c r="J18" s="70"/>
      <c r="K18" s="70"/>
      <c r="L18" s="70"/>
    </row>
    <row r="19" spans="1:12" s="68" customFormat="1" ht="20" customHeight="1" x14ac:dyDescent="0.2">
      <c r="A19" s="70"/>
      <c r="B19" s="70"/>
      <c r="C19" s="73" t="s">
        <v>72</v>
      </c>
      <c r="D19" s="70"/>
      <c r="E19" s="70"/>
      <c r="F19" s="70"/>
      <c r="G19" s="70"/>
      <c r="H19" s="70"/>
      <c r="I19" s="70"/>
      <c r="J19" s="70"/>
      <c r="K19" s="70"/>
      <c r="L19" s="70"/>
    </row>
    <row r="20" spans="1:12" s="68" customFormat="1" ht="20" customHeight="1" x14ac:dyDescent="0.2">
      <c r="A20" s="70"/>
      <c r="B20" s="70"/>
      <c r="C20" s="73" t="s">
        <v>67</v>
      </c>
      <c r="D20" s="70"/>
      <c r="E20" s="70"/>
      <c r="F20" s="70"/>
      <c r="G20" s="70"/>
      <c r="H20" s="70"/>
      <c r="I20" s="70"/>
      <c r="J20" s="70"/>
      <c r="K20" s="70"/>
      <c r="L20" s="70"/>
    </row>
    <row r="21" spans="1:12" s="68" customFormat="1" ht="20" customHeight="1" x14ac:dyDescent="0.2">
      <c r="A21" s="70"/>
      <c r="B21" s="70"/>
      <c r="C21" s="73" t="s">
        <v>68</v>
      </c>
      <c r="D21" s="70"/>
      <c r="E21" s="70"/>
      <c r="F21" s="70"/>
      <c r="G21" s="70"/>
      <c r="H21" s="70"/>
      <c r="I21" s="70"/>
      <c r="J21" s="70"/>
      <c r="K21" s="70"/>
      <c r="L21" s="70"/>
    </row>
    <row r="22" spans="1:12" s="68" customFormat="1" ht="20" customHeight="1" x14ac:dyDescent="0.2">
      <c r="A22" s="70"/>
      <c r="B22" s="70"/>
      <c r="C22" s="73"/>
      <c r="D22" s="70"/>
      <c r="E22" s="70"/>
      <c r="F22" s="70"/>
      <c r="G22" s="70"/>
      <c r="H22" s="70"/>
      <c r="I22" s="70"/>
      <c r="J22" s="70"/>
      <c r="K22" s="70"/>
      <c r="L22" s="70"/>
    </row>
    <row r="23" spans="1:12" s="68" customFormat="1" ht="20" customHeight="1" x14ac:dyDescent="0.2">
      <c r="A23" s="70"/>
      <c r="B23" s="70" t="s">
        <v>69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1:12" s="68" customFormat="1" ht="20" customHeight="1" x14ac:dyDescent="0.2">
      <c r="A24" s="70"/>
      <c r="B24" s="70" t="s">
        <v>70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1:12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pans="1:12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2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</row>
    <row r="31" spans="1:12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</row>
  </sheetData>
  <pageMargins left="0.7" right="0.7" top="0.78740157499999996" bottom="0.78740157499999996" header="0.3" footer="0.3"/>
  <pageSetup paperSize="9" scale="81" orientation="portrait" horizontalDpi="4294967293" verticalDpi="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2"/>
  <sheetViews>
    <sheetView topLeftCell="A38" zoomScaleNormal="100" workbookViewId="0">
      <selection activeCell="H73" sqref="H73"/>
    </sheetView>
  </sheetViews>
  <sheetFormatPr baseColWidth="10" defaultColWidth="11.5" defaultRowHeight="15" x14ac:dyDescent="0.2"/>
  <cols>
    <col min="1" max="1" width="4" style="25" customWidth="1"/>
    <col min="2" max="2" width="8.83203125" customWidth="1"/>
    <col min="3" max="3" width="3.83203125" customWidth="1"/>
    <col min="5" max="5" width="12.6640625" bestFit="1" customWidth="1"/>
    <col min="6" max="6" width="12.5" customWidth="1"/>
    <col min="11" max="11" width="7.33203125" customWidth="1"/>
    <col min="12" max="12" width="8.5" customWidth="1"/>
    <col min="13" max="13" width="6.83203125" customWidth="1"/>
    <col min="14" max="14" width="7.83203125" customWidth="1"/>
    <col min="15" max="15" width="7.33203125" customWidth="1"/>
    <col min="16" max="16" width="7.83203125" customWidth="1"/>
    <col min="17" max="17" width="7.5" customWidth="1"/>
    <col min="18" max="21" width="11.5" style="25"/>
  </cols>
  <sheetData>
    <row r="1" spans="2:23" s="25" customFormat="1" x14ac:dyDescent="0.2"/>
    <row r="2" spans="2:23" s="25" customFormat="1" ht="16" x14ac:dyDescent="0.2">
      <c r="B2" s="27" t="s">
        <v>23</v>
      </c>
      <c r="J2" s="28" t="s">
        <v>34</v>
      </c>
    </row>
    <row r="3" spans="2:23" ht="16" x14ac:dyDescent="0.2">
      <c r="B3" s="26" t="s">
        <v>48</v>
      </c>
      <c r="C3" s="25"/>
      <c r="D3" s="25"/>
      <c r="E3" s="25"/>
      <c r="F3" s="25"/>
      <c r="G3" s="25"/>
      <c r="H3" s="25"/>
      <c r="I3" s="25"/>
      <c r="J3" s="85"/>
      <c r="K3" s="85"/>
      <c r="L3" s="85"/>
      <c r="M3" s="85"/>
      <c r="N3" s="85"/>
      <c r="O3" s="85"/>
      <c r="P3" s="85"/>
      <c r="Q3" s="25"/>
      <c r="V3" s="25"/>
      <c r="W3" s="25"/>
    </row>
    <row r="4" spans="2:23" s="25" customFormat="1" ht="16" x14ac:dyDescent="0.2">
      <c r="C4" s="26"/>
    </row>
    <row r="5" spans="2:23" s="25" customFormat="1" x14ac:dyDescent="0.2">
      <c r="B5" s="25" t="s">
        <v>25</v>
      </c>
      <c r="H5" s="25" t="s">
        <v>26</v>
      </c>
    </row>
    <row r="6" spans="2:23" x14ac:dyDescent="0.2">
      <c r="B6" s="83"/>
      <c r="C6" s="83"/>
      <c r="D6" s="83"/>
      <c r="E6" s="83"/>
      <c r="F6" s="25"/>
      <c r="G6" s="25"/>
      <c r="H6" s="83"/>
      <c r="I6" s="83"/>
      <c r="J6" s="83"/>
      <c r="K6" s="83"/>
      <c r="L6" s="25"/>
      <c r="M6" s="25"/>
      <c r="N6" s="25"/>
      <c r="O6" s="25"/>
      <c r="P6" s="25"/>
      <c r="Q6" s="25"/>
    </row>
    <row r="7" spans="2:23" s="25" customFormat="1" ht="16" x14ac:dyDescent="0.2">
      <c r="C7" s="26"/>
      <c r="M7" s="77"/>
      <c r="N7" s="78" t="s">
        <v>33</v>
      </c>
      <c r="O7" s="77"/>
    </row>
    <row r="8" spans="2:23" s="25" customFormat="1" x14ac:dyDescent="0.2">
      <c r="B8" s="25" t="s">
        <v>27</v>
      </c>
      <c r="H8" s="25" t="s">
        <v>28</v>
      </c>
    </row>
    <row r="9" spans="2:23" x14ac:dyDescent="0.2">
      <c r="B9" s="83"/>
      <c r="C9" s="83"/>
      <c r="D9" s="83"/>
      <c r="E9" s="83"/>
      <c r="F9" s="25"/>
      <c r="G9" s="25"/>
      <c r="H9" s="83"/>
      <c r="I9" s="83"/>
      <c r="J9" s="83"/>
      <c r="K9" s="83"/>
      <c r="L9" s="25"/>
      <c r="M9" s="25"/>
      <c r="N9" s="25"/>
      <c r="O9" s="25"/>
      <c r="P9" s="25"/>
      <c r="Q9" s="25"/>
      <c r="V9" s="25"/>
    </row>
    <row r="10" spans="2:23" s="25" customFormat="1" ht="16" x14ac:dyDescent="0.2">
      <c r="C10" s="26"/>
    </row>
    <row r="11" spans="2:23" s="25" customFormat="1" x14ac:dyDescent="0.2">
      <c r="B11" s="25" t="s">
        <v>29</v>
      </c>
      <c r="H11" s="25" t="s">
        <v>30</v>
      </c>
    </row>
    <row r="12" spans="2:23" x14ac:dyDescent="0.2">
      <c r="B12" s="83"/>
      <c r="C12" s="83"/>
      <c r="D12" s="83"/>
      <c r="E12" s="83"/>
      <c r="F12" s="25"/>
      <c r="G12" s="25"/>
      <c r="H12" s="83"/>
      <c r="I12" s="83"/>
      <c r="J12" s="83"/>
      <c r="K12" s="83"/>
      <c r="L12" s="25"/>
      <c r="M12" s="25"/>
      <c r="N12" s="25"/>
      <c r="O12" s="25"/>
      <c r="P12" s="25"/>
      <c r="Q12" s="25"/>
      <c r="V12" s="25"/>
    </row>
    <row r="13" spans="2:23" s="25" customFormat="1" ht="16" x14ac:dyDescent="0.2">
      <c r="C13" s="26"/>
    </row>
    <row r="14" spans="2:23" s="25" customFormat="1" ht="16" x14ac:dyDescent="0.2">
      <c r="B14" s="25" t="s">
        <v>31</v>
      </c>
      <c r="C14" s="26"/>
      <c r="H14" s="25" t="s">
        <v>32</v>
      </c>
    </row>
    <row r="15" spans="2:23" x14ac:dyDescent="0.2">
      <c r="B15" s="83"/>
      <c r="C15" s="83"/>
      <c r="D15" s="83"/>
      <c r="E15" s="83"/>
      <c r="F15" s="25"/>
      <c r="G15" s="25"/>
      <c r="H15" s="83"/>
      <c r="I15" s="83"/>
      <c r="J15" s="83"/>
      <c r="K15" s="83"/>
      <c r="L15" s="25"/>
      <c r="M15" s="25"/>
      <c r="N15" s="25"/>
      <c r="O15" s="25"/>
      <c r="P15" s="25"/>
      <c r="Q15" s="25"/>
      <c r="V15" s="25"/>
    </row>
    <row r="16" spans="2:23" s="25" customFormat="1" ht="16" x14ac:dyDescent="0.2">
      <c r="C16" s="27"/>
    </row>
    <row r="17" spans="2:24" s="25" customFormat="1" x14ac:dyDescent="0.2"/>
    <row r="18" spans="2:24" x14ac:dyDescent="0.2">
      <c r="B18" s="25" t="s">
        <v>12</v>
      </c>
      <c r="C18" s="25"/>
      <c r="D18" s="8" t="s">
        <v>0</v>
      </c>
      <c r="E18" s="8" t="s">
        <v>1</v>
      </c>
      <c r="F18" s="3" t="s">
        <v>52</v>
      </c>
      <c r="G18" s="8" t="s">
        <v>2</v>
      </c>
      <c r="H18" s="29" t="s">
        <v>14</v>
      </c>
      <c r="I18" s="25"/>
      <c r="J18" s="77" t="s">
        <v>56</v>
      </c>
      <c r="K18" s="77"/>
      <c r="L18" s="77"/>
      <c r="M18" s="77"/>
      <c r="N18" s="77"/>
      <c r="O18" s="77"/>
      <c r="P18" s="77"/>
      <c r="Q18" s="25"/>
      <c r="V18" s="25"/>
      <c r="W18" s="25"/>
      <c r="X18" s="25"/>
    </row>
    <row r="19" spans="2:24" x14ac:dyDescent="0.2">
      <c r="B19" s="25" t="s">
        <v>13</v>
      </c>
      <c r="C19" s="25"/>
      <c r="D19" s="2">
        <v>0.2</v>
      </c>
      <c r="E19" s="2">
        <v>0.3</v>
      </c>
      <c r="F19" s="2">
        <v>0</v>
      </c>
      <c r="G19" s="2">
        <v>0.5</v>
      </c>
      <c r="H19" s="79">
        <f>D19+E19+F19+G19</f>
        <v>1</v>
      </c>
      <c r="I19" s="25"/>
      <c r="J19" s="77" t="s">
        <v>57</v>
      </c>
      <c r="K19" s="77"/>
      <c r="L19" s="77"/>
      <c r="M19" s="77"/>
      <c r="N19" s="77"/>
      <c r="O19" s="77"/>
      <c r="P19" s="77"/>
      <c r="Q19" s="25"/>
      <c r="V19" s="25"/>
      <c r="W19" s="25"/>
      <c r="X19" s="25"/>
    </row>
    <row r="20" spans="2:24" s="25" customFormat="1" x14ac:dyDescent="0.2"/>
    <row r="21" spans="2:24" s="25" customFormat="1" x14ac:dyDescent="0.2"/>
    <row r="22" spans="2:24" x14ac:dyDescent="0.2">
      <c r="B22" s="25"/>
      <c r="C22" s="25"/>
      <c r="D22" s="37" t="s">
        <v>25</v>
      </c>
      <c r="E22" s="82">
        <f>B6</f>
        <v>0</v>
      </c>
      <c r="F22" s="82"/>
      <c r="G22" s="82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2:24" x14ac:dyDescent="0.2">
      <c r="B23" s="31"/>
      <c r="C23" s="38"/>
      <c r="D23" s="39"/>
      <c r="E23" s="39"/>
      <c r="F23" s="39"/>
      <c r="G23" s="39"/>
      <c r="H23" s="39"/>
      <c r="I23" s="39" t="s">
        <v>11</v>
      </c>
      <c r="J23" s="40" t="s">
        <v>20</v>
      </c>
      <c r="K23" s="41">
        <f>$D$19</f>
        <v>0.2</v>
      </c>
      <c r="L23" s="42" t="s">
        <v>21</v>
      </c>
      <c r="M23" s="41">
        <f>$E$19</f>
        <v>0.3</v>
      </c>
      <c r="N23" s="42" t="s">
        <v>22</v>
      </c>
      <c r="O23" s="41">
        <f>$F$19</f>
        <v>0</v>
      </c>
      <c r="P23" s="42" t="s">
        <v>24</v>
      </c>
      <c r="Q23" s="43">
        <f>$G$19</f>
        <v>0.5</v>
      </c>
    </row>
    <row r="24" spans="2:24" x14ac:dyDescent="0.2">
      <c r="B24" s="25"/>
      <c r="C24" s="44" t="s">
        <v>16</v>
      </c>
      <c r="D24" s="28" t="s">
        <v>0</v>
      </c>
      <c r="E24" s="25"/>
      <c r="F24" s="25"/>
      <c r="G24" s="25"/>
      <c r="H24" s="25"/>
      <c r="I24" s="45"/>
      <c r="J24" s="25"/>
      <c r="K24" s="46">
        <f>I24*K23</f>
        <v>0</v>
      </c>
      <c r="L24" s="25"/>
      <c r="M24" s="25"/>
      <c r="N24" s="25"/>
      <c r="O24" s="25"/>
      <c r="P24" s="25"/>
      <c r="Q24" s="47"/>
    </row>
    <row r="25" spans="2:24" x14ac:dyDescent="0.2">
      <c r="B25" s="25"/>
      <c r="C25" s="44" t="s">
        <v>17</v>
      </c>
      <c r="D25" s="28" t="s">
        <v>1</v>
      </c>
      <c r="E25" s="25"/>
      <c r="F25" s="25"/>
      <c r="G25" s="25"/>
      <c r="H25" s="25"/>
      <c r="I25" s="45"/>
      <c r="J25" s="25"/>
      <c r="K25" s="25"/>
      <c r="L25" s="25"/>
      <c r="M25" s="46">
        <f>I25*M23</f>
        <v>0</v>
      </c>
      <c r="N25" s="25"/>
      <c r="O25" s="25"/>
      <c r="P25" s="25"/>
      <c r="Q25" s="47"/>
    </row>
    <row r="26" spans="2:24" x14ac:dyDescent="0.2">
      <c r="B26" s="31"/>
      <c r="C26" s="44" t="s">
        <v>18</v>
      </c>
      <c r="D26" s="28" t="str">
        <f>$F$18</f>
        <v>-</v>
      </c>
      <c r="E26" s="25"/>
      <c r="F26" s="25"/>
      <c r="G26" s="25"/>
      <c r="H26" s="25"/>
      <c r="I26" s="45"/>
      <c r="J26" s="25"/>
      <c r="K26" s="25"/>
      <c r="L26" s="25"/>
      <c r="M26" s="48"/>
      <c r="O26" s="46">
        <f>I26*O23</f>
        <v>0</v>
      </c>
      <c r="P26" s="25"/>
      <c r="Q26" s="49"/>
    </row>
    <row r="27" spans="2:24" x14ac:dyDescent="0.2">
      <c r="B27" s="25"/>
      <c r="C27" s="44" t="s">
        <v>24</v>
      </c>
      <c r="D27" s="28" t="s">
        <v>2</v>
      </c>
      <c r="E27" s="25"/>
      <c r="F27" s="25"/>
      <c r="G27" s="25"/>
      <c r="H27" s="25"/>
      <c r="I27" s="29"/>
      <c r="J27" s="25"/>
      <c r="K27" s="25"/>
      <c r="L27" s="25"/>
      <c r="M27" s="25"/>
      <c r="N27" s="25"/>
      <c r="O27" s="25"/>
      <c r="P27" s="25"/>
      <c r="Q27" s="47"/>
    </row>
    <row r="28" spans="2:24" x14ac:dyDescent="0.2">
      <c r="B28" s="25"/>
      <c r="C28" s="50"/>
      <c r="D28" s="36" t="s">
        <v>3</v>
      </c>
      <c r="E28" s="25"/>
      <c r="F28" s="25"/>
      <c r="G28" s="25"/>
      <c r="H28" s="45"/>
      <c r="I28" s="25"/>
      <c r="J28" s="25"/>
      <c r="K28" s="25"/>
      <c r="L28" s="25"/>
      <c r="M28" s="25"/>
      <c r="N28" s="25"/>
      <c r="O28" s="25"/>
      <c r="P28" s="25"/>
      <c r="Q28" s="47"/>
    </row>
    <row r="29" spans="2:24" x14ac:dyDescent="0.2">
      <c r="B29" s="31"/>
      <c r="C29" s="50"/>
      <c r="D29" s="36" t="s">
        <v>4</v>
      </c>
      <c r="E29" s="25"/>
      <c r="F29" s="25"/>
      <c r="G29" s="25"/>
      <c r="H29" s="45"/>
      <c r="I29" s="25"/>
      <c r="J29" s="25"/>
      <c r="K29" s="25"/>
      <c r="L29" s="25"/>
      <c r="M29" s="25"/>
      <c r="N29" s="25"/>
      <c r="O29" s="25"/>
      <c r="P29" s="25"/>
      <c r="Q29" s="47"/>
    </row>
    <row r="30" spans="2:24" x14ac:dyDescent="0.2">
      <c r="B30" s="25"/>
      <c r="C30" s="50"/>
      <c r="D30" s="36" t="s">
        <v>5</v>
      </c>
      <c r="E30" s="25"/>
      <c r="F30" s="25"/>
      <c r="G30" s="25"/>
      <c r="H30" s="45"/>
      <c r="I30" s="25"/>
      <c r="J30" s="25"/>
      <c r="K30" s="25"/>
      <c r="L30" s="25"/>
      <c r="M30" s="25"/>
      <c r="N30" s="25"/>
      <c r="O30" s="25"/>
      <c r="P30" s="25"/>
      <c r="Q30" s="47"/>
    </row>
    <row r="31" spans="2:24" x14ac:dyDescent="0.2">
      <c r="B31" s="25"/>
      <c r="C31" s="50"/>
      <c r="D31" s="36" t="s">
        <v>6</v>
      </c>
      <c r="E31" s="25"/>
      <c r="F31" s="25"/>
      <c r="G31" s="25"/>
      <c r="H31" s="45"/>
      <c r="I31" s="25"/>
      <c r="J31" s="25"/>
      <c r="K31" s="25"/>
      <c r="L31" s="25"/>
      <c r="M31" s="25"/>
      <c r="N31" s="25"/>
      <c r="O31" s="25"/>
      <c r="P31" s="25"/>
      <c r="Q31" s="47"/>
    </row>
    <row r="32" spans="2:24" x14ac:dyDescent="0.2">
      <c r="B32" s="31"/>
      <c r="C32" s="50"/>
      <c r="D32" s="36" t="s">
        <v>7</v>
      </c>
      <c r="E32" s="25"/>
      <c r="F32" s="25"/>
      <c r="G32" s="25"/>
      <c r="H32" s="45"/>
      <c r="I32" s="25"/>
      <c r="J32" s="25"/>
      <c r="K32" s="25"/>
      <c r="L32" s="25"/>
      <c r="M32" s="25"/>
      <c r="N32" s="25"/>
      <c r="O32" s="25"/>
      <c r="P32" s="25"/>
      <c r="Q32" s="47"/>
    </row>
    <row r="33" spans="2:17" x14ac:dyDescent="0.2">
      <c r="B33" s="25"/>
      <c r="C33" s="50"/>
      <c r="D33" s="36" t="s">
        <v>8</v>
      </c>
      <c r="E33" s="25"/>
      <c r="F33" s="25"/>
      <c r="G33" s="25"/>
      <c r="H33" s="45"/>
      <c r="I33" s="25"/>
      <c r="J33" s="25"/>
      <c r="K33" s="25"/>
      <c r="L33" s="25"/>
      <c r="M33" s="25"/>
      <c r="N33" s="25"/>
      <c r="O33" s="25"/>
      <c r="P33" s="25"/>
      <c r="Q33" s="47"/>
    </row>
    <row r="34" spans="2:17" x14ac:dyDescent="0.2">
      <c r="B34" s="25"/>
      <c r="C34" s="50"/>
      <c r="D34" s="36" t="s">
        <v>9</v>
      </c>
      <c r="E34" s="25"/>
      <c r="F34" s="25"/>
      <c r="G34" s="25"/>
      <c r="H34" s="45"/>
      <c r="I34" s="25"/>
      <c r="J34" s="25"/>
      <c r="K34" s="25"/>
      <c r="L34" s="25"/>
      <c r="M34" s="25"/>
      <c r="N34" s="25"/>
      <c r="O34" s="25"/>
      <c r="P34" s="25"/>
      <c r="Q34" s="47"/>
    </row>
    <row r="35" spans="2:17" x14ac:dyDescent="0.2">
      <c r="B35" s="31"/>
      <c r="C35" s="50"/>
      <c r="D35" s="36" t="s">
        <v>10</v>
      </c>
      <c r="E35" s="25"/>
      <c r="F35" s="25"/>
      <c r="G35" s="25"/>
      <c r="H35" s="45"/>
      <c r="I35" s="25"/>
      <c r="J35" s="25"/>
      <c r="K35" s="25"/>
      <c r="L35" s="25"/>
      <c r="M35" s="25"/>
      <c r="N35" s="25"/>
      <c r="O35" s="25"/>
      <c r="P35" s="25"/>
      <c r="Q35" s="47"/>
    </row>
    <row r="36" spans="2:17" x14ac:dyDescent="0.2">
      <c r="B36" s="25"/>
      <c r="C36" s="50"/>
      <c r="D36" s="25"/>
      <c r="E36" s="25"/>
      <c r="F36" s="25"/>
      <c r="G36" s="25" t="s">
        <v>14</v>
      </c>
      <c r="H36" s="46">
        <f>SUM(H28:H35)</f>
        <v>0</v>
      </c>
      <c r="I36" s="25"/>
      <c r="J36" s="25"/>
      <c r="K36" s="25"/>
      <c r="L36" s="25"/>
      <c r="M36" s="25"/>
      <c r="N36" s="25"/>
      <c r="O36" s="25"/>
      <c r="P36" s="25"/>
      <c r="Q36" s="47"/>
    </row>
    <row r="37" spans="2:17" x14ac:dyDescent="0.2">
      <c r="B37" s="25"/>
      <c r="C37" s="50"/>
      <c r="D37" s="25"/>
      <c r="E37" s="25"/>
      <c r="F37" s="25"/>
      <c r="G37" s="25"/>
      <c r="H37" s="7" t="s">
        <v>15</v>
      </c>
      <c r="I37" s="6">
        <f>H36/8</f>
        <v>0</v>
      </c>
      <c r="J37" s="32"/>
      <c r="K37" s="32"/>
      <c r="L37" s="32"/>
      <c r="M37" s="4"/>
      <c r="N37" s="32"/>
      <c r="O37" s="33"/>
      <c r="P37" s="32"/>
      <c r="Q37" s="51">
        <f>I37*Q23</f>
        <v>0</v>
      </c>
    </row>
    <row r="38" spans="2:17" x14ac:dyDescent="0.2">
      <c r="B38" s="31"/>
      <c r="C38" s="5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0"/>
      <c r="P38" s="32"/>
      <c r="Q38" s="53"/>
    </row>
    <row r="39" spans="2:17" x14ac:dyDescent="0.2">
      <c r="B39" s="25"/>
      <c r="C39" s="25"/>
      <c r="D39" s="25"/>
      <c r="E39" s="25"/>
      <c r="F39" s="25"/>
      <c r="G39" s="25"/>
      <c r="H39" s="25"/>
      <c r="I39" s="25"/>
      <c r="J39" s="82">
        <f>B6</f>
        <v>0</v>
      </c>
      <c r="K39" s="82"/>
      <c r="L39" s="82"/>
      <c r="M39" s="82"/>
      <c r="N39" s="25"/>
      <c r="O39" s="25" t="s">
        <v>19</v>
      </c>
      <c r="Q39" s="1">
        <f>K24+M25+O26+Q37</f>
        <v>0</v>
      </c>
    </row>
    <row r="40" spans="2:17" x14ac:dyDescent="0.2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2:17" x14ac:dyDescent="0.2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2:17" x14ac:dyDescent="0.2">
      <c r="B42" s="25"/>
      <c r="C42" s="25"/>
      <c r="D42" s="5" t="s">
        <v>26</v>
      </c>
      <c r="E42" s="82">
        <f>H6</f>
        <v>0</v>
      </c>
      <c r="F42" s="82"/>
      <c r="G42" s="82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2:17" x14ac:dyDescent="0.2">
      <c r="B43" s="31"/>
      <c r="C43" s="38"/>
      <c r="D43" s="39"/>
      <c r="E43" s="39"/>
      <c r="F43" s="39"/>
      <c r="G43" s="39"/>
      <c r="H43" s="39"/>
      <c r="I43" s="39" t="s">
        <v>11</v>
      </c>
      <c r="J43" s="40" t="s">
        <v>20</v>
      </c>
      <c r="K43" s="41">
        <f>$D$19</f>
        <v>0.2</v>
      </c>
      <c r="L43" s="42" t="s">
        <v>21</v>
      </c>
      <c r="M43" s="41">
        <f>$E$19</f>
        <v>0.3</v>
      </c>
      <c r="N43" s="42" t="s">
        <v>22</v>
      </c>
      <c r="O43" s="41">
        <f>$F$19</f>
        <v>0</v>
      </c>
      <c r="P43" s="42" t="s">
        <v>24</v>
      </c>
      <c r="Q43" s="43">
        <f>$G$19</f>
        <v>0.5</v>
      </c>
    </row>
    <row r="44" spans="2:17" x14ac:dyDescent="0.2">
      <c r="B44" s="25"/>
      <c r="C44" s="44" t="s">
        <v>16</v>
      </c>
      <c r="D44" s="28" t="s">
        <v>0</v>
      </c>
      <c r="E44" s="25"/>
      <c r="F44" s="25"/>
      <c r="G44" s="25"/>
      <c r="H44" s="25"/>
      <c r="I44" s="45"/>
      <c r="J44" s="25"/>
      <c r="K44" s="46">
        <f>I44*K43</f>
        <v>0</v>
      </c>
      <c r="L44" s="25"/>
      <c r="M44" s="25"/>
      <c r="N44" s="25"/>
      <c r="O44" s="25"/>
      <c r="P44" s="25"/>
      <c r="Q44" s="47"/>
    </row>
    <row r="45" spans="2:17" x14ac:dyDescent="0.2">
      <c r="B45" s="25"/>
      <c r="C45" s="44" t="s">
        <v>17</v>
      </c>
      <c r="D45" s="28" t="s">
        <v>1</v>
      </c>
      <c r="E45" s="25"/>
      <c r="F45" s="25"/>
      <c r="G45" s="25"/>
      <c r="H45" s="25"/>
      <c r="I45" s="45"/>
      <c r="J45" s="25"/>
      <c r="K45" s="25"/>
      <c r="L45" s="25"/>
      <c r="M45" s="46">
        <f>I45*M43</f>
        <v>0</v>
      </c>
      <c r="N45" s="25"/>
      <c r="O45" s="25"/>
      <c r="P45" s="25"/>
      <c r="Q45" s="47"/>
    </row>
    <row r="46" spans="2:17" x14ac:dyDescent="0.2">
      <c r="B46" s="31"/>
      <c r="C46" s="44" t="s">
        <v>18</v>
      </c>
      <c r="D46" s="28" t="str">
        <f>$F$18</f>
        <v>-</v>
      </c>
      <c r="E46" s="25"/>
      <c r="F46" s="25"/>
      <c r="G46" s="25"/>
      <c r="H46" s="25"/>
      <c r="I46" s="45"/>
      <c r="J46" s="25"/>
      <c r="K46" s="25"/>
      <c r="L46" s="25"/>
      <c r="M46" s="48"/>
      <c r="O46" s="46">
        <f>I46*O43</f>
        <v>0</v>
      </c>
      <c r="P46" s="25"/>
      <c r="Q46" s="49"/>
    </row>
    <row r="47" spans="2:17" x14ac:dyDescent="0.2">
      <c r="B47" s="25"/>
      <c r="C47" s="44" t="s">
        <v>24</v>
      </c>
      <c r="D47" s="28" t="s">
        <v>2</v>
      </c>
      <c r="E47" s="25"/>
      <c r="F47" s="25"/>
      <c r="G47" s="25"/>
      <c r="H47" s="25"/>
      <c r="I47" s="29"/>
      <c r="J47" s="25"/>
      <c r="K47" s="25"/>
      <c r="L47" s="25"/>
      <c r="M47" s="25"/>
      <c r="N47" s="25"/>
      <c r="O47" s="25"/>
      <c r="P47" s="25"/>
      <c r="Q47" s="47"/>
    </row>
    <row r="48" spans="2:17" x14ac:dyDescent="0.2">
      <c r="B48" s="25"/>
      <c r="C48" s="50"/>
      <c r="D48" s="36" t="s">
        <v>3</v>
      </c>
      <c r="E48" s="25"/>
      <c r="F48" s="25"/>
      <c r="G48" s="25"/>
      <c r="H48" s="45"/>
      <c r="I48" s="25"/>
      <c r="J48" s="25"/>
      <c r="K48" s="25"/>
      <c r="L48" s="25"/>
      <c r="M48" s="25"/>
      <c r="N48" s="25"/>
      <c r="O48" s="25"/>
      <c r="P48" s="25"/>
      <c r="Q48" s="47"/>
    </row>
    <row r="49" spans="2:17" x14ac:dyDescent="0.2">
      <c r="B49" s="31"/>
      <c r="C49" s="50"/>
      <c r="D49" s="36" t="s">
        <v>4</v>
      </c>
      <c r="E49" s="25"/>
      <c r="F49" s="25"/>
      <c r="G49" s="25"/>
      <c r="H49" s="45"/>
      <c r="I49" s="25"/>
      <c r="J49" s="25"/>
      <c r="K49" s="25"/>
      <c r="L49" s="25"/>
      <c r="M49" s="25"/>
      <c r="N49" s="25"/>
      <c r="O49" s="25"/>
      <c r="P49" s="25"/>
      <c r="Q49" s="47"/>
    </row>
    <row r="50" spans="2:17" x14ac:dyDescent="0.2">
      <c r="B50" s="25"/>
      <c r="C50" s="50"/>
      <c r="D50" s="36" t="s">
        <v>5</v>
      </c>
      <c r="E50" s="25"/>
      <c r="F50" s="25"/>
      <c r="G50" s="25"/>
      <c r="H50" s="45"/>
      <c r="I50" s="25"/>
      <c r="J50" s="25"/>
      <c r="K50" s="25"/>
      <c r="L50" s="25"/>
      <c r="M50" s="25"/>
      <c r="N50" s="25"/>
      <c r="O50" s="25"/>
      <c r="P50" s="25"/>
      <c r="Q50" s="47"/>
    </row>
    <row r="51" spans="2:17" x14ac:dyDescent="0.2">
      <c r="B51" s="25"/>
      <c r="C51" s="50"/>
      <c r="D51" s="36" t="s">
        <v>6</v>
      </c>
      <c r="E51" s="25"/>
      <c r="F51" s="25"/>
      <c r="G51" s="25"/>
      <c r="H51" s="45"/>
      <c r="I51" s="25"/>
      <c r="J51" s="25"/>
      <c r="K51" s="25"/>
      <c r="L51" s="25"/>
      <c r="M51" s="25"/>
      <c r="N51" s="25"/>
      <c r="O51" s="25"/>
      <c r="P51" s="25"/>
      <c r="Q51" s="47"/>
    </row>
    <row r="52" spans="2:17" x14ac:dyDescent="0.2">
      <c r="B52" s="31"/>
      <c r="C52" s="50"/>
      <c r="D52" s="36" t="s">
        <v>7</v>
      </c>
      <c r="E52" s="25"/>
      <c r="F52" s="25"/>
      <c r="G52" s="25"/>
      <c r="H52" s="45"/>
      <c r="I52" s="25"/>
      <c r="J52" s="25"/>
      <c r="K52" s="25"/>
      <c r="L52" s="25"/>
      <c r="M52" s="25"/>
      <c r="N52" s="25"/>
      <c r="O52" s="25"/>
      <c r="P52" s="25"/>
      <c r="Q52" s="47"/>
    </row>
    <row r="53" spans="2:17" x14ac:dyDescent="0.2">
      <c r="B53" s="25"/>
      <c r="C53" s="50"/>
      <c r="D53" s="36" t="s">
        <v>8</v>
      </c>
      <c r="E53" s="25"/>
      <c r="F53" s="25"/>
      <c r="G53" s="25"/>
      <c r="H53" s="45"/>
      <c r="I53" s="25"/>
      <c r="J53" s="25"/>
      <c r="K53" s="25"/>
      <c r="L53" s="25"/>
      <c r="M53" s="25"/>
      <c r="N53" s="25"/>
      <c r="O53" s="25"/>
      <c r="P53" s="25"/>
      <c r="Q53" s="47"/>
    </row>
    <row r="54" spans="2:17" x14ac:dyDescent="0.2">
      <c r="B54" s="25"/>
      <c r="C54" s="50"/>
      <c r="D54" s="36" t="s">
        <v>9</v>
      </c>
      <c r="E54" s="25"/>
      <c r="F54" s="25"/>
      <c r="G54" s="25"/>
      <c r="H54" s="45"/>
      <c r="I54" s="25"/>
      <c r="J54" s="25"/>
      <c r="K54" s="25"/>
      <c r="L54" s="25"/>
      <c r="M54" s="25"/>
      <c r="N54" s="25"/>
      <c r="O54" s="25"/>
      <c r="P54" s="25"/>
      <c r="Q54" s="47"/>
    </row>
    <row r="55" spans="2:17" x14ac:dyDescent="0.2">
      <c r="B55" s="31"/>
      <c r="C55" s="50"/>
      <c r="D55" s="36" t="s">
        <v>10</v>
      </c>
      <c r="E55" s="25"/>
      <c r="F55" s="25"/>
      <c r="G55" s="25"/>
      <c r="H55" s="45"/>
      <c r="I55" s="25"/>
      <c r="J55" s="25"/>
      <c r="K55" s="25"/>
      <c r="L55" s="25"/>
      <c r="M55" s="25"/>
      <c r="N55" s="25"/>
      <c r="O55" s="25"/>
      <c r="P55" s="25"/>
      <c r="Q55" s="47"/>
    </row>
    <row r="56" spans="2:17" x14ac:dyDescent="0.2">
      <c r="B56" s="25"/>
      <c r="C56" s="50"/>
      <c r="D56" s="25"/>
      <c r="E56" s="25"/>
      <c r="F56" s="25"/>
      <c r="G56" s="25" t="s">
        <v>14</v>
      </c>
      <c r="H56" s="46">
        <f>SUM(H48:H55)</f>
        <v>0</v>
      </c>
      <c r="I56" s="25"/>
      <c r="J56" s="25"/>
      <c r="K56" s="25"/>
      <c r="L56" s="25"/>
      <c r="M56" s="25"/>
      <c r="N56" s="25"/>
      <c r="O56" s="25"/>
      <c r="P56" s="25"/>
      <c r="Q56" s="47"/>
    </row>
    <row r="57" spans="2:17" x14ac:dyDescent="0.2">
      <c r="B57" s="25"/>
      <c r="C57" s="50"/>
      <c r="D57" s="25"/>
      <c r="E57" s="25"/>
      <c r="F57" s="25"/>
      <c r="G57" s="25"/>
      <c r="H57" s="7" t="s">
        <v>15</v>
      </c>
      <c r="I57" s="6">
        <f>H56/8</f>
        <v>0</v>
      </c>
      <c r="J57" s="32"/>
      <c r="K57" s="32"/>
      <c r="L57" s="32"/>
      <c r="M57" s="4"/>
      <c r="N57" s="32"/>
      <c r="O57" s="33"/>
      <c r="P57" s="32"/>
      <c r="Q57" s="51">
        <f>I57*Q43</f>
        <v>0</v>
      </c>
    </row>
    <row r="58" spans="2:17" x14ac:dyDescent="0.2">
      <c r="B58" s="31"/>
      <c r="C58" s="5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0"/>
      <c r="P58" s="32"/>
      <c r="Q58" s="53"/>
    </row>
    <row r="59" spans="2:17" x14ac:dyDescent="0.2">
      <c r="B59" s="25"/>
      <c r="C59" s="25"/>
      <c r="D59" s="25"/>
      <c r="E59" s="25"/>
      <c r="F59" s="25"/>
      <c r="G59" s="25"/>
      <c r="H59" s="25"/>
      <c r="I59" s="25"/>
      <c r="J59" s="82">
        <f>H6</f>
        <v>0</v>
      </c>
      <c r="K59" s="82"/>
      <c r="L59" s="82"/>
      <c r="M59" s="82"/>
      <c r="N59" s="25"/>
      <c r="O59" s="25" t="s">
        <v>19</v>
      </c>
      <c r="Q59" s="1">
        <f>K44+M45+O46+Q57</f>
        <v>0</v>
      </c>
    </row>
    <row r="60" spans="2:17" x14ac:dyDescent="0.2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2:17" x14ac:dyDescent="0.2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2:17" x14ac:dyDescent="0.2">
      <c r="B62" s="25"/>
      <c r="C62" s="25"/>
      <c r="D62" s="5" t="s">
        <v>27</v>
      </c>
      <c r="E62" s="82">
        <f>B9</f>
        <v>0</v>
      </c>
      <c r="F62" s="82"/>
      <c r="G62" s="82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2:17" x14ac:dyDescent="0.2">
      <c r="B63" s="31"/>
      <c r="C63" s="38"/>
      <c r="D63" s="39"/>
      <c r="E63" s="39"/>
      <c r="F63" s="39"/>
      <c r="G63" s="39"/>
      <c r="H63" s="39"/>
      <c r="I63" s="39" t="s">
        <v>11</v>
      </c>
      <c r="J63" s="40" t="s">
        <v>20</v>
      </c>
      <c r="K63" s="41">
        <f>$D$19</f>
        <v>0.2</v>
      </c>
      <c r="L63" s="42" t="s">
        <v>21</v>
      </c>
      <c r="M63" s="41">
        <f>$E$19</f>
        <v>0.3</v>
      </c>
      <c r="N63" s="42" t="s">
        <v>22</v>
      </c>
      <c r="O63" s="41">
        <f>$F$19</f>
        <v>0</v>
      </c>
      <c r="P63" s="42" t="s">
        <v>24</v>
      </c>
      <c r="Q63" s="43">
        <f>$G$19</f>
        <v>0.5</v>
      </c>
    </row>
    <row r="64" spans="2:17" x14ac:dyDescent="0.2">
      <c r="B64" s="25"/>
      <c r="C64" s="44" t="s">
        <v>16</v>
      </c>
      <c r="D64" s="28" t="s">
        <v>0</v>
      </c>
      <c r="E64" s="25"/>
      <c r="F64" s="25"/>
      <c r="G64" s="25"/>
      <c r="H64" s="25"/>
      <c r="I64" s="45"/>
      <c r="J64" s="25"/>
      <c r="K64" s="46">
        <f>I64*K63</f>
        <v>0</v>
      </c>
      <c r="L64" s="25"/>
      <c r="M64" s="25"/>
      <c r="N64" s="25"/>
      <c r="O64" s="25"/>
      <c r="P64" s="25"/>
      <c r="Q64" s="47"/>
    </row>
    <row r="65" spans="2:17" x14ac:dyDescent="0.2">
      <c r="B65" s="25"/>
      <c r="C65" s="44" t="s">
        <v>17</v>
      </c>
      <c r="D65" s="28" t="s">
        <v>1</v>
      </c>
      <c r="E65" s="25"/>
      <c r="F65" s="25"/>
      <c r="G65" s="25"/>
      <c r="H65" s="25"/>
      <c r="I65" s="45"/>
      <c r="J65" s="25"/>
      <c r="K65" s="25"/>
      <c r="L65" s="25"/>
      <c r="M65" s="46">
        <f>I65*M63</f>
        <v>0</v>
      </c>
      <c r="N65" s="25"/>
      <c r="O65" s="25"/>
      <c r="P65" s="25"/>
      <c r="Q65" s="47"/>
    </row>
    <row r="66" spans="2:17" x14ac:dyDescent="0.2">
      <c r="B66" s="31"/>
      <c r="C66" s="44" t="s">
        <v>18</v>
      </c>
      <c r="D66" s="28" t="str">
        <f>$F$18</f>
        <v>-</v>
      </c>
      <c r="E66" s="25"/>
      <c r="F66" s="25"/>
      <c r="G66" s="25"/>
      <c r="H66" s="25"/>
      <c r="I66" s="45"/>
      <c r="J66" s="25"/>
      <c r="K66" s="25"/>
      <c r="L66" s="25"/>
      <c r="M66" s="48"/>
      <c r="O66" s="46">
        <f>I66*O63</f>
        <v>0</v>
      </c>
      <c r="P66" s="25"/>
      <c r="Q66" s="49"/>
    </row>
    <row r="67" spans="2:17" x14ac:dyDescent="0.2">
      <c r="B67" s="25"/>
      <c r="C67" s="44" t="s">
        <v>24</v>
      </c>
      <c r="D67" s="28" t="s">
        <v>2</v>
      </c>
      <c r="E67" s="25"/>
      <c r="F67" s="25"/>
      <c r="G67" s="25"/>
      <c r="H67" s="25"/>
      <c r="I67" s="29"/>
      <c r="J67" s="25"/>
      <c r="K67" s="25"/>
      <c r="L67" s="25"/>
      <c r="M67" s="25"/>
      <c r="N67" s="25"/>
      <c r="O67" s="25"/>
      <c r="P67" s="25"/>
      <c r="Q67" s="47"/>
    </row>
    <row r="68" spans="2:17" x14ac:dyDescent="0.2">
      <c r="B68" s="25"/>
      <c r="C68" s="50"/>
      <c r="D68" s="36" t="s">
        <v>3</v>
      </c>
      <c r="E68" s="25"/>
      <c r="F68" s="25"/>
      <c r="G68" s="25"/>
      <c r="H68" s="45"/>
      <c r="I68" s="25"/>
      <c r="J68" s="25"/>
      <c r="K68" s="25"/>
      <c r="L68" s="25"/>
      <c r="M68" s="25"/>
      <c r="N68" s="25"/>
      <c r="O68" s="25"/>
      <c r="P68" s="25"/>
      <c r="Q68" s="47"/>
    </row>
    <row r="69" spans="2:17" x14ac:dyDescent="0.2">
      <c r="B69" s="31"/>
      <c r="C69" s="50"/>
      <c r="D69" s="36" t="s">
        <v>4</v>
      </c>
      <c r="E69" s="25"/>
      <c r="F69" s="25"/>
      <c r="G69" s="25"/>
      <c r="H69" s="45"/>
      <c r="I69" s="25"/>
      <c r="J69" s="25"/>
      <c r="K69" s="25"/>
      <c r="L69" s="25"/>
      <c r="M69" s="25"/>
      <c r="N69" s="25"/>
      <c r="O69" s="25"/>
      <c r="P69" s="25"/>
      <c r="Q69" s="47"/>
    </row>
    <row r="70" spans="2:17" x14ac:dyDescent="0.2">
      <c r="B70" s="25"/>
      <c r="C70" s="50"/>
      <c r="D70" s="36" t="s">
        <v>5</v>
      </c>
      <c r="E70" s="25"/>
      <c r="F70" s="25"/>
      <c r="G70" s="25"/>
      <c r="H70" s="45"/>
      <c r="I70" s="25"/>
      <c r="J70" s="25"/>
      <c r="K70" s="25"/>
      <c r="L70" s="25"/>
      <c r="M70" s="25"/>
      <c r="N70" s="25"/>
      <c r="O70" s="25"/>
      <c r="P70" s="25"/>
      <c r="Q70" s="47"/>
    </row>
    <row r="71" spans="2:17" x14ac:dyDescent="0.2">
      <c r="B71" s="25"/>
      <c r="C71" s="50"/>
      <c r="D71" s="36" t="s">
        <v>6</v>
      </c>
      <c r="E71" s="25"/>
      <c r="F71" s="25"/>
      <c r="G71" s="25"/>
      <c r="H71" s="45"/>
      <c r="I71" s="25"/>
      <c r="J71" s="25"/>
      <c r="K71" s="25"/>
      <c r="L71" s="25"/>
      <c r="M71" s="25"/>
      <c r="N71" s="25"/>
      <c r="O71" s="25"/>
      <c r="P71" s="25"/>
      <c r="Q71" s="47"/>
    </row>
    <row r="72" spans="2:17" x14ac:dyDescent="0.2">
      <c r="B72" s="31"/>
      <c r="C72" s="50"/>
      <c r="D72" s="36" t="s">
        <v>7</v>
      </c>
      <c r="E72" s="25"/>
      <c r="F72" s="25"/>
      <c r="G72" s="25"/>
      <c r="H72" s="45"/>
      <c r="I72" s="25"/>
      <c r="J72" s="25"/>
      <c r="K72" s="25"/>
      <c r="L72" s="25"/>
      <c r="M72" s="25"/>
      <c r="N72" s="25"/>
      <c r="O72" s="25"/>
      <c r="P72" s="25"/>
      <c r="Q72" s="47"/>
    </row>
    <row r="73" spans="2:17" x14ac:dyDescent="0.2">
      <c r="B73" s="25"/>
      <c r="C73" s="50"/>
      <c r="D73" s="36" t="s">
        <v>8</v>
      </c>
      <c r="E73" s="25"/>
      <c r="F73" s="25"/>
      <c r="G73" s="25"/>
      <c r="H73" s="45"/>
      <c r="I73" s="25"/>
      <c r="J73" s="25"/>
      <c r="K73" s="25"/>
      <c r="L73" s="25"/>
      <c r="M73" s="25"/>
      <c r="N73" s="25"/>
      <c r="O73" s="25"/>
      <c r="P73" s="25"/>
      <c r="Q73" s="47"/>
    </row>
    <row r="74" spans="2:17" x14ac:dyDescent="0.2">
      <c r="B74" s="25"/>
      <c r="C74" s="50"/>
      <c r="D74" s="36" t="s">
        <v>9</v>
      </c>
      <c r="E74" s="25"/>
      <c r="F74" s="25"/>
      <c r="G74" s="25"/>
      <c r="H74" s="45"/>
      <c r="I74" s="25"/>
      <c r="J74" s="25"/>
      <c r="K74" s="25"/>
      <c r="L74" s="25"/>
      <c r="M74" s="25"/>
      <c r="N74" s="25"/>
      <c r="O74" s="25"/>
      <c r="P74" s="25"/>
      <c r="Q74" s="47"/>
    </row>
    <row r="75" spans="2:17" x14ac:dyDescent="0.2">
      <c r="B75" s="31"/>
      <c r="C75" s="50"/>
      <c r="D75" s="36" t="s">
        <v>10</v>
      </c>
      <c r="E75" s="25"/>
      <c r="F75" s="25"/>
      <c r="G75" s="25"/>
      <c r="H75" s="45"/>
      <c r="I75" s="25"/>
      <c r="J75" s="25"/>
      <c r="K75" s="25"/>
      <c r="L75" s="25"/>
      <c r="M75" s="25"/>
      <c r="N75" s="25"/>
      <c r="O75" s="25"/>
      <c r="P75" s="25"/>
      <c r="Q75" s="47"/>
    </row>
    <row r="76" spans="2:17" x14ac:dyDescent="0.2">
      <c r="B76" s="25"/>
      <c r="C76" s="50"/>
      <c r="D76" s="25"/>
      <c r="E76" s="25"/>
      <c r="F76" s="25"/>
      <c r="G76" s="25" t="s">
        <v>14</v>
      </c>
      <c r="H76" s="46">
        <f>SUM(H68:H75)</f>
        <v>0</v>
      </c>
      <c r="I76" s="25"/>
      <c r="J76" s="25"/>
      <c r="K76" s="25"/>
      <c r="L76" s="25"/>
      <c r="M76" s="25"/>
      <c r="N76" s="25"/>
      <c r="O76" s="25"/>
      <c r="P76" s="25"/>
      <c r="Q76" s="47"/>
    </row>
    <row r="77" spans="2:17" x14ac:dyDescent="0.2">
      <c r="B77" s="25"/>
      <c r="C77" s="50"/>
      <c r="D77" s="25"/>
      <c r="E77" s="25"/>
      <c r="F77" s="25"/>
      <c r="G77" s="25"/>
      <c r="H77" s="7" t="s">
        <v>15</v>
      </c>
      <c r="I77" s="6">
        <f>H76/8</f>
        <v>0</v>
      </c>
      <c r="J77" s="32"/>
      <c r="K77" s="32"/>
      <c r="L77" s="32"/>
      <c r="M77" s="4"/>
      <c r="N77" s="32"/>
      <c r="O77" s="33"/>
      <c r="P77" s="32"/>
      <c r="Q77" s="51">
        <f>I77*Q63</f>
        <v>0</v>
      </c>
    </row>
    <row r="78" spans="2:17" x14ac:dyDescent="0.2">
      <c r="B78" s="31"/>
      <c r="C78" s="5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0"/>
      <c r="P78" s="32"/>
      <c r="Q78" s="53"/>
    </row>
    <row r="79" spans="2:17" x14ac:dyDescent="0.2">
      <c r="B79" s="25"/>
      <c r="C79" s="25"/>
      <c r="D79" s="25"/>
      <c r="E79" s="25"/>
      <c r="F79" s="25"/>
      <c r="G79" s="25"/>
      <c r="H79" s="25"/>
      <c r="I79" s="25"/>
      <c r="J79" s="82">
        <f>B9</f>
        <v>0</v>
      </c>
      <c r="K79" s="82"/>
      <c r="L79" s="82"/>
      <c r="M79" s="82"/>
      <c r="N79" s="25"/>
      <c r="O79" s="25" t="s">
        <v>19</v>
      </c>
      <c r="Q79" s="1">
        <f>K64+M65+O66+Q77</f>
        <v>0</v>
      </c>
    </row>
    <row r="80" spans="2:17" x14ac:dyDescent="0.2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2:17" x14ac:dyDescent="0.2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2:17" x14ac:dyDescent="0.2">
      <c r="B82" s="25"/>
      <c r="C82" s="25"/>
      <c r="D82" s="5" t="s">
        <v>28</v>
      </c>
      <c r="E82" s="82">
        <f>H9</f>
        <v>0</v>
      </c>
      <c r="F82" s="82"/>
      <c r="G82" s="82"/>
      <c r="I82" s="25"/>
      <c r="J82" s="25"/>
      <c r="K82" s="25"/>
      <c r="L82" s="25"/>
      <c r="M82" s="25"/>
      <c r="N82" s="25"/>
      <c r="O82" s="25"/>
      <c r="P82" s="25"/>
      <c r="Q82" s="25"/>
    </row>
    <row r="83" spans="2:17" x14ac:dyDescent="0.2">
      <c r="B83" s="31"/>
      <c r="C83" s="38"/>
      <c r="D83" s="39"/>
      <c r="E83" s="39"/>
      <c r="F83" s="39"/>
      <c r="G83" s="39"/>
      <c r="H83" s="39"/>
      <c r="I83" s="39" t="s">
        <v>11</v>
      </c>
      <c r="J83" s="40" t="s">
        <v>20</v>
      </c>
      <c r="K83" s="41">
        <f>$D$19</f>
        <v>0.2</v>
      </c>
      <c r="L83" s="42" t="s">
        <v>21</v>
      </c>
      <c r="M83" s="41">
        <f>$E$19</f>
        <v>0.3</v>
      </c>
      <c r="N83" s="42" t="s">
        <v>22</v>
      </c>
      <c r="O83" s="41">
        <f>$F$19</f>
        <v>0</v>
      </c>
      <c r="P83" s="42" t="s">
        <v>24</v>
      </c>
      <c r="Q83" s="43">
        <f>$G$19</f>
        <v>0.5</v>
      </c>
    </row>
    <row r="84" spans="2:17" x14ac:dyDescent="0.2">
      <c r="B84" s="25"/>
      <c r="C84" s="44" t="s">
        <v>16</v>
      </c>
      <c r="D84" s="28" t="s">
        <v>0</v>
      </c>
      <c r="E84" s="25"/>
      <c r="F84" s="25"/>
      <c r="G84" s="25"/>
      <c r="H84" s="25"/>
      <c r="I84" s="45"/>
      <c r="J84" s="25"/>
      <c r="K84" s="46">
        <f>I84*K83</f>
        <v>0</v>
      </c>
      <c r="L84" s="25"/>
      <c r="M84" s="25"/>
      <c r="N84" s="25"/>
      <c r="O84" s="25"/>
      <c r="P84" s="25"/>
      <c r="Q84" s="47"/>
    </row>
    <row r="85" spans="2:17" x14ac:dyDescent="0.2">
      <c r="B85" s="25"/>
      <c r="C85" s="44" t="s">
        <v>17</v>
      </c>
      <c r="D85" s="28" t="s">
        <v>1</v>
      </c>
      <c r="E85" s="25"/>
      <c r="F85" s="25"/>
      <c r="G85" s="25"/>
      <c r="H85" s="25"/>
      <c r="I85" s="45"/>
      <c r="J85" s="25"/>
      <c r="K85" s="25"/>
      <c r="L85" s="25"/>
      <c r="M85" s="46">
        <f>I85*M83</f>
        <v>0</v>
      </c>
      <c r="N85" s="25"/>
      <c r="O85" s="25"/>
      <c r="P85" s="25"/>
      <c r="Q85" s="47"/>
    </row>
    <row r="86" spans="2:17" x14ac:dyDescent="0.2">
      <c r="B86" s="31"/>
      <c r="C86" s="44" t="s">
        <v>18</v>
      </c>
      <c r="D86" s="28" t="str">
        <f>$F$18</f>
        <v>-</v>
      </c>
      <c r="E86" s="25"/>
      <c r="F86" s="25"/>
      <c r="G86" s="25"/>
      <c r="H86" s="25"/>
      <c r="I86" s="45"/>
      <c r="J86" s="25"/>
      <c r="K86" s="25"/>
      <c r="L86" s="25"/>
      <c r="M86" s="48"/>
      <c r="O86" s="46">
        <f>I86*O83</f>
        <v>0</v>
      </c>
      <c r="P86" s="25"/>
      <c r="Q86" s="49"/>
    </row>
    <row r="87" spans="2:17" x14ac:dyDescent="0.2">
      <c r="B87" s="25"/>
      <c r="C87" s="44" t="s">
        <v>24</v>
      </c>
      <c r="D87" s="28" t="s">
        <v>2</v>
      </c>
      <c r="E87" s="25"/>
      <c r="F87" s="25"/>
      <c r="G87" s="25"/>
      <c r="H87" s="25"/>
      <c r="I87" s="29"/>
      <c r="J87" s="25"/>
      <c r="K87" s="25"/>
      <c r="L87" s="25"/>
      <c r="M87" s="25"/>
      <c r="N87" s="25"/>
      <c r="O87" s="25"/>
      <c r="P87" s="25"/>
      <c r="Q87" s="47"/>
    </row>
    <row r="88" spans="2:17" x14ac:dyDescent="0.2">
      <c r="B88" s="25"/>
      <c r="C88" s="50"/>
      <c r="D88" s="36" t="s">
        <v>3</v>
      </c>
      <c r="E88" s="25"/>
      <c r="F88" s="25"/>
      <c r="G88" s="25"/>
      <c r="H88" s="45"/>
      <c r="I88" s="25"/>
      <c r="J88" s="25"/>
      <c r="K88" s="25"/>
      <c r="L88" s="25"/>
      <c r="M88" s="25"/>
      <c r="N88" s="25"/>
      <c r="O88" s="25"/>
      <c r="P88" s="25"/>
      <c r="Q88" s="47"/>
    </row>
    <row r="89" spans="2:17" x14ac:dyDescent="0.2">
      <c r="B89" s="31"/>
      <c r="C89" s="50"/>
      <c r="D89" s="36" t="s">
        <v>4</v>
      </c>
      <c r="E89" s="25"/>
      <c r="F89" s="25"/>
      <c r="G89" s="25"/>
      <c r="H89" s="45"/>
      <c r="I89" s="25"/>
      <c r="J89" s="25"/>
      <c r="K89" s="25"/>
      <c r="L89" s="25"/>
      <c r="M89" s="25"/>
      <c r="N89" s="25"/>
      <c r="O89" s="25"/>
      <c r="P89" s="25"/>
      <c r="Q89" s="47"/>
    </row>
    <row r="90" spans="2:17" x14ac:dyDescent="0.2">
      <c r="B90" s="25"/>
      <c r="C90" s="50"/>
      <c r="D90" s="36" t="s">
        <v>5</v>
      </c>
      <c r="E90" s="25"/>
      <c r="F90" s="25"/>
      <c r="G90" s="25"/>
      <c r="H90" s="45"/>
      <c r="I90" s="25"/>
      <c r="J90" s="25"/>
      <c r="K90" s="25"/>
      <c r="L90" s="25"/>
      <c r="M90" s="25"/>
      <c r="N90" s="25"/>
      <c r="O90" s="25"/>
      <c r="P90" s="25"/>
      <c r="Q90" s="47"/>
    </row>
    <row r="91" spans="2:17" x14ac:dyDescent="0.2">
      <c r="B91" s="25"/>
      <c r="C91" s="50"/>
      <c r="D91" s="36" t="s">
        <v>6</v>
      </c>
      <c r="E91" s="25"/>
      <c r="F91" s="25"/>
      <c r="G91" s="25"/>
      <c r="H91" s="45"/>
      <c r="I91" s="25"/>
      <c r="J91" s="25"/>
      <c r="K91" s="25"/>
      <c r="L91" s="25"/>
      <c r="M91" s="25"/>
      <c r="N91" s="25"/>
      <c r="O91" s="25"/>
      <c r="P91" s="25"/>
      <c r="Q91" s="47"/>
    </row>
    <row r="92" spans="2:17" x14ac:dyDescent="0.2">
      <c r="B92" s="31"/>
      <c r="C92" s="50"/>
      <c r="D92" s="36" t="s">
        <v>7</v>
      </c>
      <c r="E92" s="25"/>
      <c r="F92" s="25"/>
      <c r="G92" s="25"/>
      <c r="H92" s="45"/>
      <c r="I92" s="25"/>
      <c r="J92" s="25"/>
      <c r="K92" s="25"/>
      <c r="L92" s="25"/>
      <c r="M92" s="25"/>
      <c r="N92" s="25"/>
      <c r="O92" s="25"/>
      <c r="P92" s="25"/>
      <c r="Q92" s="47"/>
    </row>
    <row r="93" spans="2:17" x14ac:dyDescent="0.2">
      <c r="B93" s="25"/>
      <c r="C93" s="50"/>
      <c r="D93" s="36" t="s">
        <v>8</v>
      </c>
      <c r="E93" s="25"/>
      <c r="F93" s="25"/>
      <c r="G93" s="25"/>
      <c r="H93" s="45"/>
      <c r="I93" s="25"/>
      <c r="J93" s="25"/>
      <c r="K93" s="25"/>
      <c r="L93" s="25"/>
      <c r="M93" s="25"/>
      <c r="N93" s="25"/>
      <c r="O93" s="25"/>
      <c r="P93" s="25"/>
      <c r="Q93" s="47"/>
    </row>
    <row r="94" spans="2:17" x14ac:dyDescent="0.2">
      <c r="B94" s="25"/>
      <c r="C94" s="50"/>
      <c r="D94" s="36" t="s">
        <v>9</v>
      </c>
      <c r="E94" s="25"/>
      <c r="F94" s="25"/>
      <c r="G94" s="25"/>
      <c r="H94" s="45"/>
      <c r="I94" s="25"/>
      <c r="J94" s="25"/>
      <c r="K94" s="25"/>
      <c r="L94" s="25"/>
      <c r="M94" s="25"/>
      <c r="N94" s="25"/>
      <c r="O94" s="25"/>
      <c r="P94" s="25"/>
      <c r="Q94" s="47"/>
    </row>
    <row r="95" spans="2:17" x14ac:dyDescent="0.2">
      <c r="B95" s="31"/>
      <c r="C95" s="50"/>
      <c r="D95" s="36" t="s">
        <v>10</v>
      </c>
      <c r="E95" s="25"/>
      <c r="F95" s="25"/>
      <c r="G95" s="25"/>
      <c r="H95" s="45"/>
      <c r="I95" s="25"/>
      <c r="J95" s="25"/>
      <c r="K95" s="25"/>
      <c r="L95" s="25"/>
      <c r="M95" s="25"/>
      <c r="N95" s="25"/>
      <c r="O95" s="25"/>
      <c r="P95" s="25"/>
      <c r="Q95" s="47"/>
    </row>
    <row r="96" spans="2:17" x14ac:dyDescent="0.2">
      <c r="B96" s="25"/>
      <c r="C96" s="50"/>
      <c r="D96" s="25"/>
      <c r="E96" s="25"/>
      <c r="F96" s="25"/>
      <c r="G96" s="25" t="s">
        <v>14</v>
      </c>
      <c r="H96" s="46">
        <f>SUM(H88:H95)</f>
        <v>0</v>
      </c>
      <c r="I96" s="25"/>
      <c r="J96" s="25"/>
      <c r="K96" s="25"/>
      <c r="L96" s="25"/>
      <c r="M96" s="25"/>
      <c r="N96" s="25"/>
      <c r="O96" s="25"/>
      <c r="P96" s="25"/>
      <c r="Q96" s="47"/>
    </row>
    <row r="97" spans="2:17" x14ac:dyDescent="0.2">
      <c r="B97" s="25"/>
      <c r="C97" s="50"/>
      <c r="D97" s="25"/>
      <c r="E97" s="25"/>
      <c r="F97" s="25"/>
      <c r="G97" s="25"/>
      <c r="H97" s="7" t="s">
        <v>15</v>
      </c>
      <c r="I97" s="6">
        <f>H96/8</f>
        <v>0</v>
      </c>
      <c r="J97" s="32"/>
      <c r="K97" s="32"/>
      <c r="L97" s="32"/>
      <c r="M97" s="4"/>
      <c r="N97" s="32"/>
      <c r="O97" s="33"/>
      <c r="P97" s="32"/>
      <c r="Q97" s="51">
        <f>I97*Q83</f>
        <v>0</v>
      </c>
    </row>
    <row r="98" spans="2:17" x14ac:dyDescent="0.2">
      <c r="B98" s="31"/>
      <c r="C98" s="5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0"/>
      <c r="P98" s="32"/>
      <c r="Q98" s="53"/>
    </row>
    <row r="99" spans="2:17" x14ac:dyDescent="0.2">
      <c r="B99" s="25"/>
      <c r="C99" s="25"/>
      <c r="D99" s="25"/>
      <c r="E99" s="25"/>
      <c r="F99" s="25"/>
      <c r="G99" s="25"/>
      <c r="H99" s="25"/>
      <c r="I99" s="25"/>
      <c r="J99" s="82">
        <f>H9</f>
        <v>0</v>
      </c>
      <c r="K99" s="82"/>
      <c r="L99" s="82"/>
      <c r="M99" s="82"/>
      <c r="N99" s="25"/>
      <c r="O99" s="25" t="s">
        <v>19</v>
      </c>
      <c r="Q99" s="1">
        <f>K84+M85+O86+Q97</f>
        <v>0</v>
      </c>
    </row>
    <row r="100" spans="2:17" x14ac:dyDescent="0.2"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2:17" x14ac:dyDescent="0.2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2:17" x14ac:dyDescent="0.2">
      <c r="B102" s="25" t="s">
        <v>25</v>
      </c>
      <c r="C102" s="25"/>
      <c r="D102" s="25"/>
      <c r="E102" s="25"/>
      <c r="F102" s="25"/>
      <c r="G102" s="25"/>
      <c r="H102" s="25" t="s">
        <v>26</v>
      </c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2:17" x14ac:dyDescent="0.2">
      <c r="B103" s="84">
        <f>$B$6</f>
        <v>0</v>
      </c>
      <c r="C103" s="84"/>
      <c r="D103" s="84"/>
      <c r="E103" s="84"/>
      <c r="F103" s="25"/>
      <c r="H103" s="84">
        <f>$H$6</f>
        <v>0</v>
      </c>
      <c r="I103" s="84"/>
      <c r="J103" s="84"/>
      <c r="K103" s="84"/>
      <c r="L103" s="25"/>
      <c r="M103" s="25"/>
      <c r="N103" s="25"/>
      <c r="O103" s="25"/>
      <c r="P103" s="25"/>
      <c r="Q103" s="25"/>
    </row>
    <row r="104" spans="2:17" s="25" customFormat="1" ht="16" x14ac:dyDescent="0.2">
      <c r="C104" s="26"/>
      <c r="M104" s="77"/>
      <c r="N104" s="78" t="s">
        <v>33</v>
      </c>
      <c r="O104" s="77"/>
    </row>
    <row r="105" spans="2:17" s="25" customFormat="1" x14ac:dyDescent="0.2">
      <c r="B105" s="25" t="s">
        <v>27</v>
      </c>
      <c r="H105" s="25" t="s">
        <v>28</v>
      </c>
    </row>
    <row r="106" spans="2:17" x14ac:dyDescent="0.2">
      <c r="B106" s="84">
        <f>$B$9</f>
        <v>0</v>
      </c>
      <c r="C106" s="84"/>
      <c r="D106" s="84"/>
      <c r="E106" s="84"/>
      <c r="F106" s="25"/>
      <c r="H106" s="84">
        <f>$H$9</f>
        <v>0</v>
      </c>
      <c r="I106" s="84"/>
      <c r="J106" s="84"/>
      <c r="K106" s="84"/>
      <c r="L106" s="25"/>
      <c r="M106" s="25"/>
      <c r="N106" s="25"/>
      <c r="O106" s="25"/>
      <c r="P106" s="25"/>
      <c r="Q106" s="25"/>
    </row>
    <row r="107" spans="2:17" s="25" customFormat="1" ht="16" x14ac:dyDescent="0.2">
      <c r="C107" s="26"/>
    </row>
    <row r="108" spans="2:17" s="25" customFormat="1" x14ac:dyDescent="0.2">
      <c r="B108" s="25" t="s">
        <v>29</v>
      </c>
      <c r="H108" s="25" t="s">
        <v>30</v>
      </c>
    </row>
    <row r="109" spans="2:17" x14ac:dyDescent="0.2">
      <c r="B109" s="84">
        <f>$B$12</f>
        <v>0</v>
      </c>
      <c r="C109" s="84"/>
      <c r="D109" s="84"/>
      <c r="E109" s="84"/>
      <c r="F109" s="25"/>
      <c r="H109" s="84">
        <f>$H$12</f>
        <v>0</v>
      </c>
      <c r="I109" s="84"/>
      <c r="J109" s="84"/>
      <c r="K109" s="84"/>
      <c r="L109" s="25"/>
      <c r="M109" s="25"/>
      <c r="N109" s="25"/>
      <c r="O109" s="25"/>
      <c r="P109" s="25"/>
      <c r="Q109" s="25"/>
    </row>
    <row r="110" spans="2:17" s="25" customFormat="1" ht="16" x14ac:dyDescent="0.2">
      <c r="C110" s="26"/>
    </row>
    <row r="111" spans="2:17" s="25" customFormat="1" ht="16" x14ac:dyDescent="0.2">
      <c r="B111" s="25" t="s">
        <v>31</v>
      </c>
      <c r="C111" s="26"/>
      <c r="H111" s="25" t="s">
        <v>32</v>
      </c>
    </row>
    <row r="112" spans="2:17" x14ac:dyDescent="0.2">
      <c r="B112" s="84">
        <f>$B$15</f>
        <v>0</v>
      </c>
      <c r="C112" s="84"/>
      <c r="D112" s="84"/>
      <c r="E112" s="84"/>
      <c r="F112" s="25"/>
      <c r="H112" s="84">
        <f>$H$15</f>
        <v>0</v>
      </c>
      <c r="I112" s="84"/>
      <c r="J112" s="84"/>
      <c r="K112" s="84"/>
      <c r="L112" s="25"/>
      <c r="M112" s="25"/>
      <c r="N112" s="25"/>
      <c r="O112" s="25"/>
      <c r="P112" s="25"/>
      <c r="Q112" s="25"/>
    </row>
    <row r="113" spans="2:17" s="25" customFormat="1" ht="16" x14ac:dyDescent="0.2">
      <c r="C113" s="27"/>
    </row>
    <row r="114" spans="2:17" s="25" customFormat="1" x14ac:dyDescent="0.2"/>
    <row r="115" spans="2:17" x14ac:dyDescent="0.2">
      <c r="B115" s="25" t="s">
        <v>12</v>
      </c>
      <c r="C115" s="25"/>
      <c r="D115" s="8" t="s">
        <v>0</v>
      </c>
      <c r="E115" s="8" t="s">
        <v>1</v>
      </c>
      <c r="F115" s="10" t="str">
        <f>F18</f>
        <v>-</v>
      </c>
      <c r="G115" s="8" t="s">
        <v>2</v>
      </c>
      <c r="H115" s="29" t="s">
        <v>14</v>
      </c>
      <c r="I115" s="25"/>
      <c r="J115" s="77" t="s">
        <v>56</v>
      </c>
      <c r="K115" s="77"/>
      <c r="L115" s="77"/>
      <c r="M115" s="77"/>
      <c r="N115" s="77"/>
      <c r="O115" s="77"/>
      <c r="P115" s="77"/>
      <c r="Q115" s="25"/>
    </row>
    <row r="116" spans="2:17" x14ac:dyDescent="0.2">
      <c r="B116" s="25" t="s">
        <v>13</v>
      </c>
      <c r="C116" s="25"/>
      <c r="D116" s="9">
        <f>D19</f>
        <v>0.2</v>
      </c>
      <c r="E116" s="9">
        <f>E19</f>
        <v>0.3</v>
      </c>
      <c r="F116" s="9">
        <f>F19</f>
        <v>0</v>
      </c>
      <c r="G116" s="9">
        <f>G19</f>
        <v>0.5</v>
      </c>
      <c r="H116" s="79">
        <f>D116+E116+F116+G116</f>
        <v>1</v>
      </c>
      <c r="I116" s="25"/>
      <c r="J116" s="77" t="s">
        <v>57</v>
      </c>
      <c r="K116" s="77"/>
      <c r="L116" s="77"/>
      <c r="M116" s="77"/>
      <c r="N116" s="77"/>
      <c r="O116" s="77"/>
      <c r="P116" s="77"/>
      <c r="Q116" s="25"/>
    </row>
    <row r="117" spans="2:17" s="25" customFormat="1" x14ac:dyDescent="0.2">
      <c r="D117" s="80"/>
    </row>
    <row r="118" spans="2:17" s="25" customFormat="1" x14ac:dyDescent="0.2"/>
    <row r="119" spans="2:17" s="25" customFormat="1" x14ac:dyDescent="0.2"/>
    <row r="120" spans="2:17" x14ac:dyDescent="0.2">
      <c r="B120" s="25"/>
      <c r="C120" s="25"/>
      <c r="D120" s="5" t="s">
        <v>29</v>
      </c>
      <c r="E120" s="82">
        <f>B12</f>
        <v>0</v>
      </c>
      <c r="F120" s="82"/>
      <c r="G120" s="82"/>
      <c r="H120" s="25"/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2:17" x14ac:dyDescent="0.2">
      <c r="B121" s="34"/>
      <c r="C121" s="38"/>
      <c r="D121" s="39"/>
      <c r="E121" s="39"/>
      <c r="F121" s="39"/>
      <c r="G121" s="39"/>
      <c r="H121" s="39"/>
      <c r="I121" s="39" t="s">
        <v>11</v>
      </c>
      <c r="J121" s="40" t="s">
        <v>20</v>
      </c>
      <c r="K121" s="41">
        <f>$D$19</f>
        <v>0.2</v>
      </c>
      <c r="L121" s="42" t="s">
        <v>21</v>
      </c>
      <c r="M121" s="41">
        <f>$E$19</f>
        <v>0.3</v>
      </c>
      <c r="N121" s="42" t="s">
        <v>22</v>
      </c>
      <c r="O121" s="41">
        <f>$F$19</f>
        <v>0</v>
      </c>
      <c r="P121" s="42" t="s">
        <v>24</v>
      </c>
      <c r="Q121" s="43">
        <f>$G$19</f>
        <v>0.5</v>
      </c>
    </row>
    <row r="122" spans="2:17" x14ac:dyDescent="0.2">
      <c r="B122" s="25"/>
      <c r="C122" s="44" t="s">
        <v>16</v>
      </c>
      <c r="D122" s="28" t="s">
        <v>0</v>
      </c>
      <c r="E122" s="25"/>
      <c r="F122" s="25"/>
      <c r="G122" s="25"/>
      <c r="H122" s="25"/>
      <c r="I122" s="45"/>
      <c r="J122" s="25"/>
      <c r="K122" s="46">
        <f>I122*K121</f>
        <v>0</v>
      </c>
      <c r="L122" s="25"/>
      <c r="M122" s="25"/>
      <c r="N122" s="25"/>
      <c r="O122" s="25"/>
      <c r="P122" s="25"/>
      <c r="Q122" s="47"/>
    </row>
    <row r="123" spans="2:17" x14ac:dyDescent="0.2">
      <c r="B123" s="25"/>
      <c r="C123" s="44" t="s">
        <v>17</v>
      </c>
      <c r="D123" s="28" t="s">
        <v>1</v>
      </c>
      <c r="E123" s="25"/>
      <c r="F123" s="25"/>
      <c r="G123" s="25"/>
      <c r="H123" s="25"/>
      <c r="I123" s="45"/>
      <c r="J123" s="25"/>
      <c r="K123" s="25"/>
      <c r="L123" s="25"/>
      <c r="M123" s="46">
        <f>I123*M121</f>
        <v>0</v>
      </c>
      <c r="N123" s="25"/>
      <c r="O123" s="25"/>
      <c r="P123" s="25"/>
      <c r="Q123" s="47"/>
    </row>
    <row r="124" spans="2:17" x14ac:dyDescent="0.2">
      <c r="B124" s="31"/>
      <c r="C124" s="44" t="s">
        <v>18</v>
      </c>
      <c r="D124" s="28" t="str">
        <f>$F$18</f>
        <v>-</v>
      </c>
      <c r="E124" s="25"/>
      <c r="F124" s="25"/>
      <c r="G124" s="25"/>
      <c r="H124" s="25"/>
      <c r="I124" s="45"/>
      <c r="J124" s="25"/>
      <c r="K124" s="25"/>
      <c r="L124" s="25"/>
      <c r="M124" s="48"/>
      <c r="O124" s="46">
        <f>I124*O121</f>
        <v>0</v>
      </c>
      <c r="P124" s="25"/>
      <c r="Q124" s="49"/>
    </row>
    <row r="125" spans="2:17" x14ac:dyDescent="0.2">
      <c r="B125" s="25"/>
      <c r="C125" s="44" t="s">
        <v>24</v>
      </c>
      <c r="D125" s="28" t="s">
        <v>2</v>
      </c>
      <c r="E125" s="25"/>
      <c r="F125" s="25"/>
      <c r="G125" s="25"/>
      <c r="H125" s="25"/>
      <c r="I125" s="29"/>
      <c r="J125" s="25"/>
      <c r="K125" s="25"/>
      <c r="L125" s="25"/>
      <c r="M125" s="25"/>
      <c r="N125" s="25"/>
      <c r="O125" s="25"/>
      <c r="P125" s="25"/>
      <c r="Q125" s="47"/>
    </row>
    <row r="126" spans="2:17" x14ac:dyDescent="0.2">
      <c r="B126" s="25"/>
      <c r="C126" s="50"/>
      <c r="D126" s="36" t="s">
        <v>3</v>
      </c>
      <c r="E126" s="25"/>
      <c r="F126" s="25"/>
      <c r="G126" s="25"/>
      <c r="H126" s="45"/>
      <c r="I126" s="25"/>
      <c r="J126" s="25"/>
      <c r="K126" s="25"/>
      <c r="L126" s="25"/>
      <c r="M126" s="25"/>
      <c r="N126" s="25"/>
      <c r="O126" s="25"/>
      <c r="P126" s="25"/>
      <c r="Q126" s="47"/>
    </row>
    <row r="127" spans="2:17" x14ac:dyDescent="0.2">
      <c r="B127" s="31"/>
      <c r="C127" s="50"/>
      <c r="D127" s="36" t="s">
        <v>4</v>
      </c>
      <c r="E127" s="25"/>
      <c r="F127" s="25"/>
      <c r="G127" s="25"/>
      <c r="H127" s="45"/>
      <c r="I127" s="25"/>
      <c r="J127" s="25"/>
      <c r="K127" s="25"/>
      <c r="L127" s="25"/>
      <c r="M127" s="25"/>
      <c r="N127" s="25"/>
      <c r="O127" s="25"/>
      <c r="P127" s="25"/>
      <c r="Q127" s="47"/>
    </row>
    <row r="128" spans="2:17" x14ac:dyDescent="0.2">
      <c r="B128" s="25"/>
      <c r="C128" s="50"/>
      <c r="D128" s="36" t="s">
        <v>5</v>
      </c>
      <c r="E128" s="25"/>
      <c r="F128" s="25"/>
      <c r="G128" s="25"/>
      <c r="H128" s="45"/>
      <c r="I128" s="25"/>
      <c r="J128" s="25"/>
      <c r="K128" s="25"/>
      <c r="L128" s="25"/>
      <c r="M128" s="25"/>
      <c r="N128" s="25"/>
      <c r="O128" s="25"/>
      <c r="P128" s="25"/>
      <c r="Q128" s="47"/>
    </row>
    <row r="129" spans="2:17" x14ac:dyDescent="0.2">
      <c r="B129" s="25"/>
      <c r="C129" s="50"/>
      <c r="D129" s="36" t="s">
        <v>6</v>
      </c>
      <c r="E129" s="25"/>
      <c r="F129" s="25"/>
      <c r="G129" s="25"/>
      <c r="H129" s="45"/>
      <c r="I129" s="25"/>
      <c r="J129" s="25"/>
      <c r="K129" s="25"/>
      <c r="L129" s="25"/>
      <c r="M129" s="25"/>
      <c r="N129" s="25"/>
      <c r="O129" s="25"/>
      <c r="P129" s="25"/>
      <c r="Q129" s="47"/>
    </row>
    <row r="130" spans="2:17" x14ac:dyDescent="0.2">
      <c r="B130" s="31"/>
      <c r="C130" s="50"/>
      <c r="D130" s="36" t="s">
        <v>7</v>
      </c>
      <c r="E130" s="25"/>
      <c r="F130" s="25"/>
      <c r="G130" s="25"/>
      <c r="H130" s="45"/>
      <c r="I130" s="25"/>
      <c r="J130" s="25"/>
      <c r="K130" s="25"/>
      <c r="L130" s="25"/>
      <c r="M130" s="25"/>
      <c r="N130" s="25"/>
      <c r="O130" s="25"/>
      <c r="P130" s="25"/>
      <c r="Q130" s="47"/>
    </row>
    <row r="131" spans="2:17" x14ac:dyDescent="0.2">
      <c r="B131" s="25"/>
      <c r="C131" s="50"/>
      <c r="D131" s="36" t="s">
        <v>8</v>
      </c>
      <c r="E131" s="25"/>
      <c r="F131" s="25"/>
      <c r="G131" s="25"/>
      <c r="H131" s="45"/>
      <c r="I131" s="25"/>
      <c r="J131" s="25"/>
      <c r="K131" s="25"/>
      <c r="L131" s="25"/>
      <c r="M131" s="25"/>
      <c r="N131" s="25"/>
      <c r="O131" s="25"/>
      <c r="P131" s="25"/>
      <c r="Q131" s="47"/>
    </row>
    <row r="132" spans="2:17" x14ac:dyDescent="0.2">
      <c r="B132" s="25"/>
      <c r="C132" s="50"/>
      <c r="D132" s="36" t="s">
        <v>9</v>
      </c>
      <c r="E132" s="25"/>
      <c r="F132" s="25"/>
      <c r="G132" s="25"/>
      <c r="H132" s="45"/>
      <c r="I132" s="25"/>
      <c r="J132" s="25"/>
      <c r="K132" s="25"/>
      <c r="L132" s="25"/>
      <c r="M132" s="25"/>
      <c r="N132" s="25"/>
      <c r="O132" s="25"/>
      <c r="P132" s="25"/>
      <c r="Q132" s="47"/>
    </row>
    <row r="133" spans="2:17" x14ac:dyDescent="0.2">
      <c r="B133" s="31"/>
      <c r="C133" s="50"/>
      <c r="D133" s="36" t="s">
        <v>10</v>
      </c>
      <c r="E133" s="25"/>
      <c r="F133" s="25"/>
      <c r="G133" s="25"/>
      <c r="H133" s="45"/>
      <c r="I133" s="25"/>
      <c r="J133" s="25"/>
      <c r="K133" s="25"/>
      <c r="L133" s="25"/>
      <c r="M133" s="25"/>
      <c r="N133" s="25"/>
      <c r="O133" s="25"/>
      <c r="P133" s="25"/>
      <c r="Q133" s="47"/>
    </row>
    <row r="134" spans="2:17" x14ac:dyDescent="0.2">
      <c r="B134" s="25"/>
      <c r="C134" s="50"/>
      <c r="D134" s="25"/>
      <c r="E134" s="25"/>
      <c r="F134" s="25"/>
      <c r="G134" s="25" t="s">
        <v>14</v>
      </c>
      <c r="H134" s="46">
        <f>SUM(H126:H133)</f>
        <v>0</v>
      </c>
      <c r="I134" s="25"/>
      <c r="J134" s="25"/>
      <c r="K134" s="25"/>
      <c r="L134" s="25"/>
      <c r="M134" s="25"/>
      <c r="N134" s="25"/>
      <c r="O134" s="25"/>
      <c r="P134" s="25"/>
      <c r="Q134" s="47"/>
    </row>
    <row r="135" spans="2:17" x14ac:dyDescent="0.2">
      <c r="B135" s="25"/>
      <c r="C135" s="50"/>
      <c r="D135" s="25"/>
      <c r="E135" s="25"/>
      <c r="F135" s="25"/>
      <c r="G135" s="25"/>
      <c r="H135" s="7" t="s">
        <v>15</v>
      </c>
      <c r="I135" s="6">
        <f>H134/8</f>
        <v>0</v>
      </c>
      <c r="J135" s="32"/>
      <c r="K135" s="32"/>
      <c r="L135" s="32"/>
      <c r="M135" s="4"/>
      <c r="N135" s="32"/>
      <c r="O135" s="33"/>
      <c r="P135" s="32"/>
      <c r="Q135" s="51">
        <f>I135*Q121</f>
        <v>0</v>
      </c>
    </row>
    <row r="136" spans="2:17" x14ac:dyDescent="0.2">
      <c r="B136" s="31"/>
      <c r="C136" s="5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0"/>
      <c r="P136" s="32"/>
      <c r="Q136" s="53"/>
    </row>
    <row r="137" spans="2:17" x14ac:dyDescent="0.2">
      <c r="B137" s="25"/>
      <c r="C137" s="25"/>
      <c r="D137" s="25"/>
      <c r="E137" s="25"/>
      <c r="F137" s="25"/>
      <c r="G137" s="25"/>
      <c r="H137" s="25"/>
      <c r="I137" s="25"/>
      <c r="J137" s="82">
        <f>B12</f>
        <v>0</v>
      </c>
      <c r="K137" s="82"/>
      <c r="L137" s="82"/>
      <c r="M137" s="82"/>
      <c r="N137" s="25"/>
      <c r="O137" s="25" t="s">
        <v>19</v>
      </c>
      <c r="Q137" s="1">
        <f>K122+M123+O124+Q135</f>
        <v>0</v>
      </c>
    </row>
    <row r="138" spans="2:17" x14ac:dyDescent="0.2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2:17" x14ac:dyDescent="0.2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2:17" x14ac:dyDescent="0.2">
      <c r="B140" s="25"/>
      <c r="D140" s="30" t="s">
        <v>30</v>
      </c>
      <c r="E140" s="82">
        <f>H12</f>
        <v>0</v>
      </c>
      <c r="F140" s="82"/>
      <c r="G140" s="82"/>
      <c r="H140" s="25"/>
      <c r="I140" s="25"/>
      <c r="J140" s="25"/>
      <c r="K140" s="25"/>
      <c r="L140" s="25"/>
      <c r="M140" s="25"/>
      <c r="N140" s="25"/>
      <c r="O140" s="25"/>
      <c r="P140" s="25"/>
      <c r="Q140" s="25"/>
    </row>
    <row r="141" spans="2:17" x14ac:dyDescent="0.2">
      <c r="B141" s="31"/>
      <c r="C141" s="38"/>
      <c r="D141" s="39"/>
      <c r="E141" s="39"/>
      <c r="F141" s="39"/>
      <c r="G141" s="39"/>
      <c r="H141" s="39"/>
      <c r="I141" s="39" t="s">
        <v>11</v>
      </c>
      <c r="J141" s="40" t="s">
        <v>20</v>
      </c>
      <c r="K141" s="41">
        <f>$D$19</f>
        <v>0.2</v>
      </c>
      <c r="L141" s="42" t="s">
        <v>21</v>
      </c>
      <c r="M141" s="41">
        <f>$E$19</f>
        <v>0.3</v>
      </c>
      <c r="N141" s="42" t="s">
        <v>22</v>
      </c>
      <c r="O141" s="41">
        <f>$F$19</f>
        <v>0</v>
      </c>
      <c r="P141" s="42" t="s">
        <v>24</v>
      </c>
      <c r="Q141" s="43">
        <f>$G$19</f>
        <v>0.5</v>
      </c>
    </row>
    <row r="142" spans="2:17" x14ac:dyDescent="0.2">
      <c r="B142" s="25"/>
      <c r="C142" s="44" t="s">
        <v>16</v>
      </c>
      <c r="D142" s="28" t="s">
        <v>0</v>
      </c>
      <c r="E142" s="25"/>
      <c r="F142" s="25"/>
      <c r="G142" s="25"/>
      <c r="H142" s="25"/>
      <c r="I142" s="45"/>
      <c r="J142" s="25"/>
      <c r="K142" s="46">
        <f>I142*K141</f>
        <v>0</v>
      </c>
      <c r="L142" s="25"/>
      <c r="M142" s="25"/>
      <c r="N142" s="25"/>
      <c r="O142" s="25"/>
      <c r="P142" s="25"/>
      <c r="Q142" s="47"/>
    </row>
    <row r="143" spans="2:17" x14ac:dyDescent="0.2">
      <c r="B143" s="25"/>
      <c r="C143" s="44" t="s">
        <v>17</v>
      </c>
      <c r="D143" s="28" t="s">
        <v>1</v>
      </c>
      <c r="E143" s="25"/>
      <c r="F143" s="25"/>
      <c r="G143" s="25"/>
      <c r="H143" s="25"/>
      <c r="I143" s="45"/>
      <c r="J143" s="25"/>
      <c r="K143" s="25"/>
      <c r="L143" s="25"/>
      <c r="M143" s="46">
        <f>I143*M141</f>
        <v>0</v>
      </c>
      <c r="N143" s="25"/>
      <c r="O143" s="25"/>
      <c r="P143" s="25"/>
      <c r="Q143" s="47"/>
    </row>
    <row r="144" spans="2:17" x14ac:dyDescent="0.2">
      <c r="B144" s="31"/>
      <c r="C144" s="44" t="s">
        <v>18</v>
      </c>
      <c r="D144" s="28" t="str">
        <f>$F$18</f>
        <v>-</v>
      </c>
      <c r="E144" s="25"/>
      <c r="F144" s="25"/>
      <c r="G144" s="25"/>
      <c r="H144" s="25"/>
      <c r="I144" s="45"/>
      <c r="J144" s="25"/>
      <c r="K144" s="25"/>
      <c r="L144" s="25"/>
      <c r="M144" s="48"/>
      <c r="O144" s="46">
        <f>I144*O141</f>
        <v>0</v>
      </c>
      <c r="P144" s="25"/>
      <c r="Q144" s="49"/>
    </row>
    <row r="145" spans="2:17" x14ac:dyDescent="0.2">
      <c r="B145" s="25"/>
      <c r="C145" s="44" t="s">
        <v>24</v>
      </c>
      <c r="D145" s="28" t="s">
        <v>2</v>
      </c>
      <c r="E145" s="25"/>
      <c r="F145" s="25"/>
      <c r="G145" s="25"/>
      <c r="H145" s="25"/>
      <c r="I145" s="29"/>
      <c r="J145" s="25"/>
      <c r="K145" s="25"/>
      <c r="L145" s="25"/>
      <c r="M145" s="25"/>
      <c r="N145" s="25"/>
      <c r="O145" s="25"/>
      <c r="P145" s="25"/>
      <c r="Q145" s="47"/>
    </row>
    <row r="146" spans="2:17" x14ac:dyDescent="0.2">
      <c r="B146" s="25"/>
      <c r="C146" s="50"/>
      <c r="D146" s="36" t="s">
        <v>3</v>
      </c>
      <c r="E146" s="25"/>
      <c r="F146" s="25"/>
      <c r="G146" s="25"/>
      <c r="H146" s="45"/>
      <c r="I146" s="25"/>
      <c r="J146" s="25"/>
      <c r="K146" s="25"/>
      <c r="L146" s="25"/>
      <c r="M146" s="25"/>
      <c r="N146" s="25"/>
      <c r="O146" s="25"/>
      <c r="P146" s="25"/>
      <c r="Q146" s="47"/>
    </row>
    <row r="147" spans="2:17" x14ac:dyDescent="0.2">
      <c r="B147" s="31"/>
      <c r="C147" s="50"/>
      <c r="D147" s="36" t="s">
        <v>4</v>
      </c>
      <c r="E147" s="25"/>
      <c r="F147" s="25"/>
      <c r="G147" s="25"/>
      <c r="H147" s="45"/>
      <c r="I147" s="25"/>
      <c r="J147" s="25"/>
      <c r="K147" s="25"/>
      <c r="L147" s="25"/>
      <c r="M147" s="25"/>
      <c r="N147" s="25"/>
      <c r="O147" s="25"/>
      <c r="P147" s="25"/>
      <c r="Q147" s="47"/>
    </row>
    <row r="148" spans="2:17" x14ac:dyDescent="0.2">
      <c r="B148" s="25"/>
      <c r="C148" s="50"/>
      <c r="D148" s="36" t="s">
        <v>5</v>
      </c>
      <c r="E148" s="25"/>
      <c r="F148" s="25"/>
      <c r="G148" s="25"/>
      <c r="H148" s="45"/>
      <c r="I148" s="25"/>
      <c r="J148" s="25"/>
      <c r="K148" s="25"/>
      <c r="L148" s="25"/>
      <c r="M148" s="25"/>
      <c r="N148" s="25"/>
      <c r="O148" s="25"/>
      <c r="P148" s="25"/>
      <c r="Q148" s="47"/>
    </row>
    <row r="149" spans="2:17" x14ac:dyDescent="0.2">
      <c r="B149" s="25"/>
      <c r="C149" s="50"/>
      <c r="D149" s="36" t="s">
        <v>6</v>
      </c>
      <c r="E149" s="25"/>
      <c r="F149" s="25"/>
      <c r="G149" s="25"/>
      <c r="H149" s="45"/>
      <c r="I149" s="25"/>
      <c r="J149" s="25"/>
      <c r="K149" s="25"/>
      <c r="L149" s="25"/>
      <c r="M149" s="25"/>
      <c r="N149" s="25"/>
      <c r="O149" s="25"/>
      <c r="P149" s="25"/>
      <c r="Q149" s="47"/>
    </row>
    <row r="150" spans="2:17" x14ac:dyDescent="0.2">
      <c r="B150" s="31"/>
      <c r="C150" s="50"/>
      <c r="D150" s="36" t="s">
        <v>7</v>
      </c>
      <c r="E150" s="25"/>
      <c r="F150" s="25"/>
      <c r="G150" s="25"/>
      <c r="H150" s="45"/>
      <c r="I150" s="25"/>
      <c r="J150" s="25"/>
      <c r="K150" s="25"/>
      <c r="L150" s="25"/>
      <c r="M150" s="25"/>
      <c r="N150" s="25"/>
      <c r="O150" s="25"/>
      <c r="P150" s="25"/>
      <c r="Q150" s="47"/>
    </row>
    <row r="151" spans="2:17" x14ac:dyDescent="0.2">
      <c r="B151" s="25"/>
      <c r="C151" s="50"/>
      <c r="D151" s="36" t="s">
        <v>8</v>
      </c>
      <c r="E151" s="25"/>
      <c r="F151" s="25"/>
      <c r="G151" s="25"/>
      <c r="H151" s="45"/>
      <c r="I151" s="25"/>
      <c r="J151" s="25"/>
      <c r="K151" s="25"/>
      <c r="L151" s="25"/>
      <c r="M151" s="25"/>
      <c r="N151" s="25"/>
      <c r="O151" s="25"/>
      <c r="P151" s="25"/>
      <c r="Q151" s="47"/>
    </row>
    <row r="152" spans="2:17" x14ac:dyDescent="0.2">
      <c r="B152" s="25"/>
      <c r="C152" s="50"/>
      <c r="D152" s="36" t="s">
        <v>9</v>
      </c>
      <c r="E152" s="25"/>
      <c r="F152" s="25"/>
      <c r="G152" s="25"/>
      <c r="H152" s="45"/>
      <c r="I152" s="25"/>
      <c r="J152" s="25"/>
      <c r="K152" s="25"/>
      <c r="L152" s="25"/>
      <c r="M152" s="25"/>
      <c r="N152" s="25"/>
      <c r="O152" s="25"/>
      <c r="P152" s="25"/>
      <c r="Q152" s="47"/>
    </row>
    <row r="153" spans="2:17" x14ac:dyDescent="0.2">
      <c r="B153" s="31"/>
      <c r="C153" s="50"/>
      <c r="D153" s="36" t="s">
        <v>10</v>
      </c>
      <c r="E153" s="25"/>
      <c r="F153" s="25"/>
      <c r="G153" s="25"/>
      <c r="H153" s="45"/>
      <c r="I153" s="25"/>
      <c r="J153" s="25"/>
      <c r="K153" s="25"/>
      <c r="L153" s="25"/>
      <c r="M153" s="25"/>
      <c r="N153" s="25"/>
      <c r="O153" s="25"/>
      <c r="P153" s="25"/>
      <c r="Q153" s="47"/>
    </row>
    <row r="154" spans="2:17" x14ac:dyDescent="0.2">
      <c r="B154" s="25"/>
      <c r="C154" s="50"/>
      <c r="D154" s="25"/>
      <c r="E154" s="25"/>
      <c r="F154" s="25"/>
      <c r="G154" s="25" t="s">
        <v>14</v>
      </c>
      <c r="H154" s="46">
        <f>SUM(H146:H153)</f>
        <v>0</v>
      </c>
      <c r="I154" s="25"/>
      <c r="J154" s="25"/>
      <c r="K154" s="25"/>
      <c r="L154" s="25"/>
      <c r="M154" s="25"/>
      <c r="N154" s="25"/>
      <c r="O154" s="25"/>
      <c r="P154" s="25"/>
      <c r="Q154" s="47"/>
    </row>
    <row r="155" spans="2:17" x14ac:dyDescent="0.2">
      <c r="B155" s="25"/>
      <c r="C155" s="50"/>
      <c r="D155" s="25"/>
      <c r="E155" s="25"/>
      <c r="F155" s="25"/>
      <c r="G155" s="25"/>
      <c r="H155" s="7" t="s">
        <v>15</v>
      </c>
      <c r="I155" s="6">
        <f>H154/8</f>
        <v>0</v>
      </c>
      <c r="J155" s="32"/>
      <c r="K155" s="32"/>
      <c r="L155" s="32"/>
      <c r="M155" s="4"/>
      <c r="N155" s="32"/>
      <c r="O155" s="33"/>
      <c r="P155" s="32"/>
      <c r="Q155" s="51">
        <f>I155*Q141</f>
        <v>0</v>
      </c>
    </row>
    <row r="156" spans="2:17" x14ac:dyDescent="0.2">
      <c r="B156" s="31"/>
      <c r="C156" s="5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0"/>
      <c r="P156" s="32"/>
      <c r="Q156" s="53"/>
    </row>
    <row r="157" spans="2:17" x14ac:dyDescent="0.2">
      <c r="B157" s="25"/>
      <c r="C157" s="25"/>
      <c r="D157" s="25"/>
      <c r="E157" s="25"/>
      <c r="F157" s="25"/>
      <c r="G157" s="25"/>
      <c r="H157" s="25"/>
      <c r="I157" s="25"/>
      <c r="J157" s="82">
        <f>H12</f>
        <v>0</v>
      </c>
      <c r="K157" s="82"/>
      <c r="L157" s="82"/>
      <c r="M157" s="82"/>
      <c r="O157" s="25" t="s">
        <v>19</v>
      </c>
      <c r="Q157" s="1">
        <f>K142+M143+O144+Q155</f>
        <v>0</v>
      </c>
    </row>
    <row r="158" spans="2:17" x14ac:dyDescent="0.2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2:17" x14ac:dyDescent="0.2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2:17" x14ac:dyDescent="0.2">
      <c r="B160" s="25"/>
      <c r="D160" s="30" t="s">
        <v>31</v>
      </c>
      <c r="E160" s="82">
        <f>B15</f>
        <v>0</v>
      </c>
      <c r="F160" s="82"/>
      <c r="G160" s="82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2:17" x14ac:dyDescent="0.2">
      <c r="B161" s="31"/>
      <c r="C161" s="38"/>
      <c r="D161" s="39"/>
      <c r="E161" s="39"/>
      <c r="F161" s="39"/>
      <c r="G161" s="39"/>
      <c r="H161" s="39"/>
      <c r="I161" s="39" t="s">
        <v>11</v>
      </c>
      <c r="J161" s="40" t="s">
        <v>20</v>
      </c>
      <c r="K161" s="41">
        <f>$D$19</f>
        <v>0.2</v>
      </c>
      <c r="L161" s="42" t="s">
        <v>21</v>
      </c>
      <c r="M161" s="41">
        <f>$E$19</f>
        <v>0.3</v>
      </c>
      <c r="N161" s="42" t="s">
        <v>22</v>
      </c>
      <c r="O161" s="41">
        <f>$F$19</f>
        <v>0</v>
      </c>
      <c r="P161" s="42" t="s">
        <v>24</v>
      </c>
      <c r="Q161" s="43">
        <f>$G$19</f>
        <v>0.5</v>
      </c>
    </row>
    <row r="162" spans="2:17" x14ac:dyDescent="0.2">
      <c r="B162" s="25"/>
      <c r="C162" s="44" t="s">
        <v>16</v>
      </c>
      <c r="D162" s="28" t="s">
        <v>0</v>
      </c>
      <c r="E162" s="25"/>
      <c r="F162" s="25"/>
      <c r="G162" s="25"/>
      <c r="H162" s="25"/>
      <c r="I162" s="45"/>
      <c r="J162" s="25"/>
      <c r="K162" s="46">
        <f>I162*K161</f>
        <v>0</v>
      </c>
      <c r="L162" s="25"/>
      <c r="M162" s="25"/>
      <c r="N162" s="25"/>
      <c r="O162" s="25"/>
      <c r="P162" s="25"/>
      <c r="Q162" s="47"/>
    </row>
    <row r="163" spans="2:17" x14ac:dyDescent="0.2">
      <c r="B163" s="25"/>
      <c r="C163" s="44" t="s">
        <v>17</v>
      </c>
      <c r="D163" s="28" t="s">
        <v>1</v>
      </c>
      <c r="E163" s="25"/>
      <c r="F163" s="25"/>
      <c r="G163" s="25"/>
      <c r="H163" s="25"/>
      <c r="I163" s="45"/>
      <c r="J163" s="25"/>
      <c r="K163" s="25"/>
      <c r="L163" s="25"/>
      <c r="M163" s="46">
        <f>I163*M161</f>
        <v>0</v>
      </c>
      <c r="N163" s="25"/>
      <c r="O163" s="25"/>
      <c r="P163" s="25"/>
      <c r="Q163" s="47"/>
    </row>
    <row r="164" spans="2:17" x14ac:dyDescent="0.2">
      <c r="B164" s="31"/>
      <c r="C164" s="44" t="s">
        <v>18</v>
      </c>
      <c r="D164" s="28" t="str">
        <f>$F$18</f>
        <v>-</v>
      </c>
      <c r="E164" s="25"/>
      <c r="F164" s="25"/>
      <c r="G164" s="25"/>
      <c r="H164" s="25"/>
      <c r="I164" s="45"/>
      <c r="J164" s="25"/>
      <c r="K164" s="25"/>
      <c r="L164" s="25"/>
      <c r="M164" s="48"/>
      <c r="O164" s="46">
        <f>I164*O161</f>
        <v>0</v>
      </c>
      <c r="P164" s="25"/>
      <c r="Q164" s="49"/>
    </row>
    <row r="165" spans="2:17" x14ac:dyDescent="0.2">
      <c r="B165" s="25"/>
      <c r="C165" s="44" t="s">
        <v>24</v>
      </c>
      <c r="D165" s="28" t="s">
        <v>2</v>
      </c>
      <c r="E165" s="25"/>
      <c r="F165" s="25"/>
      <c r="G165" s="25"/>
      <c r="H165" s="25"/>
      <c r="I165" s="29"/>
      <c r="J165" s="25"/>
      <c r="K165" s="25"/>
      <c r="L165" s="25"/>
      <c r="M165" s="25"/>
      <c r="N165" s="25"/>
      <c r="O165" s="25"/>
      <c r="P165" s="25"/>
      <c r="Q165" s="47"/>
    </row>
    <row r="166" spans="2:17" x14ac:dyDescent="0.2">
      <c r="B166" s="25"/>
      <c r="C166" s="50"/>
      <c r="D166" s="36" t="s">
        <v>3</v>
      </c>
      <c r="E166" s="25"/>
      <c r="F166" s="25"/>
      <c r="G166" s="25"/>
      <c r="H166" s="45"/>
      <c r="I166" s="25"/>
      <c r="J166" s="25"/>
      <c r="K166" s="25"/>
      <c r="L166" s="25"/>
      <c r="M166" s="25"/>
      <c r="N166" s="25"/>
      <c r="O166" s="25"/>
      <c r="P166" s="25"/>
      <c r="Q166" s="47"/>
    </row>
    <row r="167" spans="2:17" x14ac:dyDescent="0.2">
      <c r="B167" s="31"/>
      <c r="C167" s="50"/>
      <c r="D167" s="36" t="s">
        <v>4</v>
      </c>
      <c r="E167" s="25"/>
      <c r="F167" s="25"/>
      <c r="G167" s="25"/>
      <c r="H167" s="45"/>
      <c r="I167" s="25"/>
      <c r="J167" s="25"/>
      <c r="K167" s="25"/>
      <c r="L167" s="25"/>
      <c r="M167" s="25"/>
      <c r="N167" s="25"/>
      <c r="O167" s="25"/>
      <c r="P167" s="25"/>
      <c r="Q167" s="47"/>
    </row>
    <row r="168" spans="2:17" x14ac:dyDescent="0.2">
      <c r="B168" s="25"/>
      <c r="C168" s="50"/>
      <c r="D168" s="36" t="s">
        <v>5</v>
      </c>
      <c r="E168" s="25"/>
      <c r="F168" s="25"/>
      <c r="G168" s="25"/>
      <c r="H168" s="45"/>
      <c r="I168" s="25"/>
      <c r="J168" s="25"/>
      <c r="K168" s="25"/>
      <c r="L168" s="25"/>
      <c r="M168" s="25"/>
      <c r="N168" s="25"/>
      <c r="O168" s="25"/>
      <c r="P168" s="25"/>
      <c r="Q168" s="47"/>
    </row>
    <row r="169" spans="2:17" x14ac:dyDescent="0.2">
      <c r="B169" s="25"/>
      <c r="C169" s="50"/>
      <c r="D169" s="36" t="s">
        <v>6</v>
      </c>
      <c r="E169" s="25"/>
      <c r="F169" s="25"/>
      <c r="G169" s="25"/>
      <c r="H169" s="45"/>
      <c r="I169" s="25"/>
      <c r="J169" s="25"/>
      <c r="K169" s="25"/>
      <c r="L169" s="25"/>
      <c r="M169" s="25"/>
      <c r="N169" s="25"/>
      <c r="O169" s="25"/>
      <c r="P169" s="25"/>
      <c r="Q169" s="47"/>
    </row>
    <row r="170" spans="2:17" x14ac:dyDescent="0.2">
      <c r="B170" s="31"/>
      <c r="C170" s="50"/>
      <c r="D170" s="36" t="s">
        <v>7</v>
      </c>
      <c r="E170" s="25"/>
      <c r="F170" s="25"/>
      <c r="G170" s="25"/>
      <c r="H170" s="45"/>
      <c r="I170" s="25"/>
      <c r="J170" s="25"/>
      <c r="K170" s="25"/>
      <c r="L170" s="25"/>
      <c r="M170" s="25"/>
      <c r="N170" s="25"/>
      <c r="O170" s="25"/>
      <c r="P170" s="25"/>
      <c r="Q170" s="47"/>
    </row>
    <row r="171" spans="2:17" x14ac:dyDescent="0.2">
      <c r="B171" s="25"/>
      <c r="C171" s="50"/>
      <c r="D171" s="36" t="s">
        <v>8</v>
      </c>
      <c r="E171" s="25"/>
      <c r="F171" s="25"/>
      <c r="G171" s="25"/>
      <c r="H171" s="45"/>
      <c r="I171" s="25"/>
      <c r="J171" s="25"/>
      <c r="K171" s="25"/>
      <c r="L171" s="25"/>
      <c r="M171" s="25"/>
      <c r="N171" s="25"/>
      <c r="O171" s="25"/>
      <c r="P171" s="25"/>
      <c r="Q171" s="47"/>
    </row>
    <row r="172" spans="2:17" x14ac:dyDescent="0.2">
      <c r="B172" s="25"/>
      <c r="C172" s="50"/>
      <c r="D172" s="36" t="s">
        <v>9</v>
      </c>
      <c r="E172" s="25"/>
      <c r="F172" s="25"/>
      <c r="G172" s="25"/>
      <c r="H172" s="45"/>
      <c r="I172" s="25"/>
      <c r="J172" s="25"/>
      <c r="K172" s="25"/>
      <c r="L172" s="25"/>
      <c r="M172" s="25"/>
      <c r="N172" s="25"/>
      <c r="O172" s="25"/>
      <c r="P172" s="25"/>
      <c r="Q172" s="47"/>
    </row>
    <row r="173" spans="2:17" x14ac:dyDescent="0.2">
      <c r="B173" s="31"/>
      <c r="C173" s="50"/>
      <c r="D173" s="36" t="s">
        <v>10</v>
      </c>
      <c r="E173" s="25"/>
      <c r="F173" s="25"/>
      <c r="G173" s="25"/>
      <c r="H173" s="45"/>
      <c r="I173" s="25"/>
      <c r="J173" s="25"/>
      <c r="K173" s="25"/>
      <c r="L173" s="25"/>
      <c r="M173" s="25"/>
      <c r="N173" s="25"/>
      <c r="O173" s="25"/>
      <c r="P173" s="25"/>
      <c r="Q173" s="47"/>
    </row>
    <row r="174" spans="2:17" x14ac:dyDescent="0.2">
      <c r="B174" s="25"/>
      <c r="C174" s="50"/>
      <c r="D174" s="25"/>
      <c r="E174" s="25"/>
      <c r="F174" s="25"/>
      <c r="G174" s="25" t="s">
        <v>14</v>
      </c>
      <c r="H174" s="46">
        <f>SUM(H166:H173)</f>
        <v>0</v>
      </c>
      <c r="I174" s="25"/>
      <c r="J174" s="25"/>
      <c r="K174" s="25"/>
      <c r="L174" s="25"/>
      <c r="M174" s="25"/>
      <c r="N174" s="25"/>
      <c r="O174" s="25"/>
      <c r="P174" s="25"/>
      <c r="Q174" s="47"/>
    </row>
    <row r="175" spans="2:17" x14ac:dyDescent="0.2">
      <c r="B175" s="25"/>
      <c r="C175" s="50"/>
      <c r="D175" s="25"/>
      <c r="E175" s="25"/>
      <c r="F175" s="25"/>
      <c r="G175" s="25"/>
      <c r="H175" s="7" t="s">
        <v>15</v>
      </c>
      <c r="I175" s="6">
        <f>H174/8</f>
        <v>0</v>
      </c>
      <c r="J175" s="32"/>
      <c r="K175" s="32"/>
      <c r="L175" s="32"/>
      <c r="M175" s="4"/>
      <c r="N175" s="32"/>
      <c r="O175" s="33"/>
      <c r="P175" s="32"/>
      <c r="Q175" s="51">
        <f>I175*Q161</f>
        <v>0</v>
      </c>
    </row>
    <row r="176" spans="2:17" x14ac:dyDescent="0.2">
      <c r="B176" s="31"/>
      <c r="C176" s="5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0"/>
      <c r="P176" s="32"/>
      <c r="Q176" s="53"/>
    </row>
    <row r="177" spans="2:17" x14ac:dyDescent="0.2">
      <c r="B177" s="25"/>
      <c r="C177" s="25"/>
      <c r="D177" s="25"/>
      <c r="E177" s="25"/>
      <c r="F177" s="25"/>
      <c r="G177" s="25"/>
      <c r="H177" s="25"/>
      <c r="I177" s="25"/>
      <c r="J177" s="82">
        <f>B15</f>
        <v>0</v>
      </c>
      <c r="K177" s="82"/>
      <c r="L177" s="82"/>
      <c r="M177" s="82"/>
      <c r="N177" s="25"/>
      <c r="O177" t="s">
        <v>19</v>
      </c>
      <c r="Q177" s="1">
        <f>K162+M163+O164+Q175</f>
        <v>0</v>
      </c>
    </row>
    <row r="178" spans="2:17" x14ac:dyDescent="0.2"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2:17" x14ac:dyDescent="0.2"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2:17" x14ac:dyDescent="0.2">
      <c r="B180" s="25"/>
      <c r="D180" s="30" t="s">
        <v>32</v>
      </c>
      <c r="E180" s="82">
        <f>H15</f>
        <v>0</v>
      </c>
      <c r="F180" s="82"/>
      <c r="G180" s="82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2:17" x14ac:dyDescent="0.2">
      <c r="B181" s="31"/>
      <c r="C181" s="38"/>
      <c r="D181" s="39"/>
      <c r="E181" s="39"/>
      <c r="F181" s="39"/>
      <c r="G181" s="39"/>
      <c r="H181" s="39"/>
      <c r="I181" s="39" t="s">
        <v>11</v>
      </c>
      <c r="J181" s="40" t="s">
        <v>20</v>
      </c>
      <c r="K181" s="41">
        <f>$D$19</f>
        <v>0.2</v>
      </c>
      <c r="L181" s="42" t="s">
        <v>21</v>
      </c>
      <c r="M181" s="41">
        <f>$E$19</f>
        <v>0.3</v>
      </c>
      <c r="N181" s="42" t="s">
        <v>22</v>
      </c>
      <c r="O181" s="41">
        <f>$F$19</f>
        <v>0</v>
      </c>
      <c r="P181" s="42" t="s">
        <v>24</v>
      </c>
      <c r="Q181" s="43">
        <f>$G$19</f>
        <v>0.5</v>
      </c>
    </row>
    <row r="182" spans="2:17" x14ac:dyDescent="0.2">
      <c r="B182" s="25"/>
      <c r="C182" s="44" t="s">
        <v>16</v>
      </c>
      <c r="D182" s="28" t="s">
        <v>0</v>
      </c>
      <c r="E182" s="25"/>
      <c r="F182" s="25"/>
      <c r="G182" s="25"/>
      <c r="H182" s="25"/>
      <c r="I182" s="45"/>
      <c r="J182" s="25"/>
      <c r="K182" s="46">
        <f>I182*K181</f>
        <v>0</v>
      </c>
      <c r="L182" s="25"/>
      <c r="M182" s="25"/>
      <c r="N182" s="25"/>
      <c r="O182" s="25"/>
      <c r="P182" s="25"/>
      <c r="Q182" s="47"/>
    </row>
    <row r="183" spans="2:17" x14ac:dyDescent="0.2">
      <c r="B183" s="25"/>
      <c r="C183" s="44" t="s">
        <v>17</v>
      </c>
      <c r="D183" s="28" t="s">
        <v>1</v>
      </c>
      <c r="E183" s="25"/>
      <c r="F183" s="25"/>
      <c r="G183" s="25"/>
      <c r="H183" s="25"/>
      <c r="I183" s="45"/>
      <c r="J183" s="25"/>
      <c r="K183" s="25"/>
      <c r="L183" s="25"/>
      <c r="M183" s="46">
        <f>I183*M181</f>
        <v>0</v>
      </c>
      <c r="N183" s="25"/>
      <c r="O183" s="25"/>
      <c r="P183" s="25"/>
      <c r="Q183" s="47"/>
    </row>
    <row r="184" spans="2:17" x14ac:dyDescent="0.2">
      <c r="B184" s="31"/>
      <c r="C184" s="44" t="s">
        <v>18</v>
      </c>
      <c r="D184" s="28" t="str">
        <f>$F$18</f>
        <v>-</v>
      </c>
      <c r="E184" s="25"/>
      <c r="F184" s="25"/>
      <c r="G184" s="25"/>
      <c r="H184" s="25"/>
      <c r="I184" s="45"/>
      <c r="J184" s="25"/>
      <c r="K184" s="25"/>
      <c r="L184" s="25"/>
      <c r="M184" s="48"/>
      <c r="O184" s="46">
        <f>I184*O181</f>
        <v>0</v>
      </c>
      <c r="P184" s="25"/>
      <c r="Q184" s="49"/>
    </row>
    <row r="185" spans="2:17" x14ac:dyDescent="0.2">
      <c r="B185" s="25"/>
      <c r="C185" s="44" t="s">
        <v>24</v>
      </c>
      <c r="D185" s="28" t="s">
        <v>2</v>
      </c>
      <c r="E185" s="25"/>
      <c r="F185" s="25"/>
      <c r="G185" s="25"/>
      <c r="H185" s="25"/>
      <c r="I185" s="29"/>
      <c r="J185" s="25"/>
      <c r="K185" s="25"/>
      <c r="L185" s="25"/>
      <c r="M185" s="25"/>
      <c r="N185" s="25"/>
      <c r="O185" s="25"/>
      <c r="P185" s="25"/>
      <c r="Q185" s="47"/>
    </row>
    <row r="186" spans="2:17" x14ac:dyDescent="0.2">
      <c r="B186" s="25"/>
      <c r="C186" s="50"/>
      <c r="D186" s="36" t="s">
        <v>3</v>
      </c>
      <c r="E186" s="25"/>
      <c r="F186" s="25"/>
      <c r="G186" s="25"/>
      <c r="H186" s="45"/>
      <c r="I186" s="25"/>
      <c r="J186" s="25"/>
      <c r="K186" s="25"/>
      <c r="L186" s="25"/>
      <c r="M186" s="25"/>
      <c r="N186" s="25"/>
      <c r="O186" s="25"/>
      <c r="P186" s="25"/>
      <c r="Q186" s="47"/>
    </row>
    <row r="187" spans="2:17" x14ac:dyDescent="0.2">
      <c r="B187" s="31"/>
      <c r="C187" s="50"/>
      <c r="D187" s="36" t="s">
        <v>4</v>
      </c>
      <c r="E187" s="25"/>
      <c r="F187" s="25"/>
      <c r="G187" s="25"/>
      <c r="H187" s="45"/>
      <c r="I187" s="25"/>
      <c r="J187" s="25"/>
      <c r="K187" s="25"/>
      <c r="L187" s="25"/>
      <c r="M187" s="25"/>
      <c r="N187" s="25"/>
      <c r="O187" s="25"/>
      <c r="P187" s="25"/>
      <c r="Q187" s="47"/>
    </row>
    <row r="188" spans="2:17" x14ac:dyDescent="0.2">
      <c r="B188" s="25"/>
      <c r="C188" s="50"/>
      <c r="D188" s="36" t="s">
        <v>5</v>
      </c>
      <c r="E188" s="25"/>
      <c r="F188" s="25"/>
      <c r="G188" s="25"/>
      <c r="H188" s="45"/>
      <c r="I188" s="25"/>
      <c r="J188" s="25"/>
      <c r="K188" s="25"/>
      <c r="L188" s="25"/>
      <c r="M188" s="25"/>
      <c r="N188" s="25"/>
      <c r="O188" s="25"/>
      <c r="P188" s="25"/>
      <c r="Q188" s="47"/>
    </row>
    <row r="189" spans="2:17" x14ac:dyDescent="0.2">
      <c r="B189" s="25"/>
      <c r="C189" s="50"/>
      <c r="D189" s="36" t="s">
        <v>6</v>
      </c>
      <c r="E189" s="25"/>
      <c r="F189" s="25"/>
      <c r="G189" s="25"/>
      <c r="H189" s="45"/>
      <c r="I189" s="25"/>
      <c r="J189" s="25"/>
      <c r="K189" s="25"/>
      <c r="L189" s="25"/>
      <c r="M189" s="25"/>
      <c r="N189" s="25"/>
      <c r="O189" s="25"/>
      <c r="P189" s="25"/>
      <c r="Q189" s="47"/>
    </row>
    <row r="190" spans="2:17" x14ac:dyDescent="0.2">
      <c r="B190" s="31"/>
      <c r="C190" s="50"/>
      <c r="D190" s="36" t="s">
        <v>7</v>
      </c>
      <c r="E190" s="25"/>
      <c r="F190" s="25"/>
      <c r="G190" s="25"/>
      <c r="H190" s="45"/>
      <c r="I190" s="25"/>
      <c r="J190" s="25"/>
      <c r="K190" s="25"/>
      <c r="L190" s="25"/>
      <c r="M190" s="25"/>
      <c r="N190" s="25"/>
      <c r="O190" s="25"/>
      <c r="P190" s="25"/>
      <c r="Q190" s="47"/>
    </row>
    <row r="191" spans="2:17" x14ac:dyDescent="0.2">
      <c r="B191" s="25"/>
      <c r="C191" s="50"/>
      <c r="D191" s="36" t="s">
        <v>8</v>
      </c>
      <c r="E191" s="25"/>
      <c r="F191" s="25"/>
      <c r="G191" s="25"/>
      <c r="H191" s="45"/>
      <c r="I191" s="25"/>
      <c r="J191" s="25"/>
      <c r="K191" s="25"/>
      <c r="L191" s="25"/>
      <c r="M191" s="25"/>
      <c r="N191" s="25"/>
      <c r="O191" s="25"/>
      <c r="P191" s="25"/>
      <c r="Q191" s="47"/>
    </row>
    <row r="192" spans="2:17" x14ac:dyDescent="0.2">
      <c r="B192" s="25"/>
      <c r="C192" s="50"/>
      <c r="D192" s="36" t="s">
        <v>9</v>
      </c>
      <c r="E192" s="25"/>
      <c r="F192" s="25"/>
      <c r="G192" s="25"/>
      <c r="H192" s="45"/>
      <c r="I192" s="25"/>
      <c r="J192" s="25"/>
      <c r="K192" s="25"/>
      <c r="L192" s="25"/>
      <c r="M192" s="25"/>
      <c r="N192" s="25"/>
      <c r="O192" s="25"/>
      <c r="P192" s="25"/>
      <c r="Q192" s="47"/>
    </row>
    <row r="193" spans="2:17" x14ac:dyDescent="0.2">
      <c r="B193" s="31"/>
      <c r="C193" s="50"/>
      <c r="D193" s="36" t="s">
        <v>10</v>
      </c>
      <c r="E193" s="25"/>
      <c r="F193" s="25"/>
      <c r="G193" s="25"/>
      <c r="H193" s="45"/>
      <c r="I193" s="25"/>
      <c r="J193" s="25"/>
      <c r="K193" s="25"/>
      <c r="L193" s="25"/>
      <c r="M193" s="25"/>
      <c r="N193" s="25"/>
      <c r="O193" s="25"/>
      <c r="P193" s="25"/>
      <c r="Q193" s="47"/>
    </row>
    <row r="194" spans="2:17" x14ac:dyDescent="0.2">
      <c r="B194" s="25"/>
      <c r="C194" s="50"/>
      <c r="D194" s="25"/>
      <c r="E194" s="25"/>
      <c r="F194" s="25"/>
      <c r="G194" s="25" t="s">
        <v>14</v>
      </c>
      <c r="H194" s="46">
        <f>SUM(H186:H193)</f>
        <v>0</v>
      </c>
      <c r="I194" s="25"/>
      <c r="J194" s="25"/>
      <c r="K194" s="25"/>
      <c r="L194" s="25"/>
      <c r="M194" s="25"/>
      <c r="N194" s="25"/>
      <c r="O194" s="25"/>
      <c r="P194" s="25"/>
      <c r="Q194" s="47"/>
    </row>
    <row r="195" spans="2:17" x14ac:dyDescent="0.2">
      <c r="B195" s="25"/>
      <c r="C195" s="50"/>
      <c r="D195" s="25"/>
      <c r="E195" s="25"/>
      <c r="F195" s="25"/>
      <c r="G195" s="25"/>
      <c r="H195" s="7" t="s">
        <v>15</v>
      </c>
      <c r="I195" s="6">
        <f>H194/8</f>
        <v>0</v>
      </c>
      <c r="J195" s="32"/>
      <c r="K195" s="32"/>
      <c r="L195" s="32"/>
      <c r="M195" s="4"/>
      <c r="N195" s="32"/>
      <c r="O195" s="33"/>
      <c r="P195" s="32"/>
      <c r="Q195" s="51">
        <f>I195*Q181</f>
        <v>0</v>
      </c>
    </row>
    <row r="196" spans="2:17" x14ac:dyDescent="0.2">
      <c r="B196" s="31"/>
      <c r="C196" s="5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0"/>
      <c r="P196" s="32"/>
      <c r="Q196" s="53"/>
    </row>
    <row r="197" spans="2:17" x14ac:dyDescent="0.2">
      <c r="B197" s="25"/>
      <c r="C197" s="25"/>
      <c r="D197" s="25"/>
      <c r="E197" s="25"/>
      <c r="F197" s="25"/>
      <c r="G197" s="25"/>
      <c r="H197" s="25"/>
      <c r="I197" s="25"/>
      <c r="J197" s="82">
        <f>H15</f>
        <v>0</v>
      </c>
      <c r="K197" s="82"/>
      <c r="L197" s="82"/>
      <c r="M197" s="82"/>
      <c r="N197" s="25"/>
      <c r="O197" s="25" t="s">
        <v>19</v>
      </c>
      <c r="Q197" s="1">
        <f>K182+M183+O184+Q195</f>
        <v>0</v>
      </c>
    </row>
    <row r="198" spans="2:17" s="25" customFormat="1" x14ac:dyDescent="0.2"/>
    <row r="199" spans="2:17" s="25" customFormat="1" x14ac:dyDescent="0.2"/>
    <row r="200" spans="2:17" s="25" customFormat="1" x14ac:dyDescent="0.2"/>
    <row r="201" spans="2:17" s="25" customFormat="1" x14ac:dyDescent="0.2"/>
    <row r="202" spans="2:17" s="25" customFormat="1" x14ac:dyDescent="0.2"/>
    <row r="203" spans="2:17" s="25" customFormat="1" x14ac:dyDescent="0.2"/>
    <row r="204" spans="2:17" s="25" customFormat="1" x14ac:dyDescent="0.2"/>
    <row r="205" spans="2:17" s="25" customFormat="1" x14ac:dyDescent="0.2"/>
    <row r="206" spans="2:17" s="25" customFormat="1" x14ac:dyDescent="0.2"/>
    <row r="207" spans="2:17" s="25" customFormat="1" x14ac:dyDescent="0.2"/>
    <row r="208" spans="2:17" s="25" customFormat="1" x14ac:dyDescent="0.2"/>
    <row r="209" spans="2:2" s="25" customFormat="1" x14ac:dyDescent="0.2"/>
    <row r="210" spans="2:2" x14ac:dyDescent="0.2">
      <c r="B210" s="25"/>
    </row>
    <row r="211" spans="2:2" x14ac:dyDescent="0.2">
      <c r="B211" s="25"/>
    </row>
    <row r="212" spans="2:2" x14ac:dyDescent="0.2">
      <c r="B212" s="25"/>
    </row>
  </sheetData>
  <sheetProtection algorithmName="SHA-512" hashValue="qpcVD7vH5TEuJDT5sSGHe8V9WG7OGdTC+ex7zIVC58Isj1ys9m8pLaWJwlgmLq+dj/aqZPx+FtHfwZO6YLBReg==" saltValue="M3QcpOzPDIZ1BKDS7jmXkA==" spinCount="100000" sheet="1" objects="1" scenarios="1"/>
  <mergeCells count="33">
    <mergeCell ref="J3:P3"/>
    <mergeCell ref="B106:E106"/>
    <mergeCell ref="H106:K106"/>
    <mergeCell ref="B109:E109"/>
    <mergeCell ref="H109:K109"/>
    <mergeCell ref="B103:E103"/>
    <mergeCell ref="H103:K103"/>
    <mergeCell ref="J39:M39"/>
    <mergeCell ref="E22:G22"/>
    <mergeCell ref="E42:G42"/>
    <mergeCell ref="J59:M59"/>
    <mergeCell ref="H15:K15"/>
    <mergeCell ref="B112:E112"/>
    <mergeCell ref="H112:K112"/>
    <mergeCell ref="E160:G160"/>
    <mergeCell ref="J177:M177"/>
    <mergeCell ref="E180:G180"/>
    <mergeCell ref="J197:M197"/>
    <mergeCell ref="E140:G140"/>
    <mergeCell ref="J157:M157"/>
    <mergeCell ref="B6:E6"/>
    <mergeCell ref="H6:K6"/>
    <mergeCell ref="B9:E9"/>
    <mergeCell ref="H9:K9"/>
    <mergeCell ref="B12:E12"/>
    <mergeCell ref="H12:K12"/>
    <mergeCell ref="B15:E15"/>
    <mergeCell ref="E62:G62"/>
    <mergeCell ref="J79:M79"/>
    <mergeCell ref="E82:G82"/>
    <mergeCell ref="J99:M99"/>
    <mergeCell ref="E120:G120"/>
    <mergeCell ref="J137:M137"/>
  </mergeCells>
  <conditionalFormatting sqref="D117:G117">
    <cfRule type="cellIs" dxfId="3" priority="3" operator="equal">
      <formula>100</formula>
    </cfRule>
  </conditionalFormatting>
  <conditionalFormatting sqref="H19">
    <cfRule type="cellIs" dxfId="2" priority="1" operator="equal">
      <formula>1</formula>
    </cfRule>
  </conditionalFormatting>
  <conditionalFormatting sqref="H116">
    <cfRule type="cellIs" dxfId="1" priority="2" operator="equal">
      <formula>1</formula>
    </cfRule>
  </conditionalFormatting>
  <pageMargins left="0.7" right="0.7" top="0.78740157499999996" bottom="0.78740157499999996" header="0.3" footer="0.3"/>
  <pageSetup paperSize="9" scale="49" orientation="portrait" horizontalDpi="4294967293" verticalDpi="0" r:id="rId1"/>
  <rowBreaks count="1" manualBreakCount="1">
    <brk id="99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3"/>
  <sheetViews>
    <sheetView zoomScaleNormal="100" workbookViewId="0">
      <selection activeCell="D21" sqref="D21"/>
    </sheetView>
  </sheetViews>
  <sheetFormatPr baseColWidth="10" defaultRowHeight="15" x14ac:dyDescent="0.2"/>
  <cols>
    <col min="1" max="1" width="11.5" style="25"/>
    <col min="2" max="2" width="7.6640625" style="25" customWidth="1"/>
    <col min="4" max="4" width="53.6640625" customWidth="1"/>
    <col min="6" max="14" width="11.5" style="25"/>
  </cols>
  <sheetData>
    <row r="1" spans="1:14" s="25" customFormat="1" x14ac:dyDescent="0.2"/>
    <row r="2" spans="1:14" s="25" customFormat="1" ht="20" x14ac:dyDescent="0.2">
      <c r="D2" s="58" t="s">
        <v>35</v>
      </c>
    </row>
    <row r="3" spans="1:14" s="25" customFormat="1" x14ac:dyDescent="0.2"/>
    <row r="4" spans="1:14" s="25" customFormat="1" x14ac:dyDescent="0.2"/>
    <row r="5" spans="1:14" s="11" customFormat="1" ht="30" customHeight="1" x14ac:dyDescent="0.2">
      <c r="A5" s="54"/>
      <c r="B5" s="54"/>
      <c r="C5" s="57" t="s">
        <v>25</v>
      </c>
      <c r="D5" s="12">
        <f>'Matrix Runde 1'!B6</f>
        <v>0</v>
      </c>
      <c r="E5" s="13">
        <f>'Matrix Runde 1'!Q39</f>
        <v>0</v>
      </c>
      <c r="F5" s="55"/>
      <c r="G5" s="55"/>
      <c r="H5" s="54"/>
      <c r="I5" s="54"/>
      <c r="J5" s="54"/>
      <c r="K5" s="54"/>
      <c r="L5" s="54"/>
      <c r="M5" s="54"/>
      <c r="N5" s="54"/>
    </row>
    <row r="6" spans="1:14" s="11" customFormat="1" ht="30" customHeight="1" x14ac:dyDescent="0.2">
      <c r="A6" s="54"/>
      <c r="B6" s="54"/>
      <c r="C6" s="57" t="s">
        <v>26</v>
      </c>
      <c r="D6" s="12">
        <f>'Matrix Runde 1'!H6</f>
        <v>0</v>
      </c>
      <c r="E6" s="13">
        <f>'Matrix Runde 1'!Q59</f>
        <v>0</v>
      </c>
      <c r="F6" s="55"/>
      <c r="G6" s="56"/>
      <c r="H6" s="54"/>
      <c r="I6" s="54"/>
      <c r="J6" s="54"/>
      <c r="K6" s="54"/>
      <c r="L6" s="54"/>
      <c r="M6" s="54"/>
      <c r="N6" s="54"/>
    </row>
    <row r="7" spans="1:14" s="11" customFormat="1" ht="30" customHeight="1" x14ac:dyDescent="0.2">
      <c r="A7" s="54"/>
      <c r="B7" s="54"/>
      <c r="C7" s="57" t="s">
        <v>27</v>
      </c>
      <c r="D7" s="12">
        <f>'Matrix Runde 1'!B9</f>
        <v>0</v>
      </c>
      <c r="E7" s="13">
        <f>'Matrix Runde 1'!Q79</f>
        <v>0</v>
      </c>
      <c r="F7" s="55"/>
      <c r="G7" s="54"/>
      <c r="H7" s="54"/>
      <c r="I7" s="54"/>
      <c r="J7" s="54"/>
      <c r="K7" s="54"/>
      <c r="L7" s="54"/>
      <c r="M7" s="54"/>
      <c r="N7" s="54"/>
    </row>
    <row r="8" spans="1:14" s="11" customFormat="1" ht="30" customHeight="1" x14ac:dyDescent="0.2">
      <c r="A8" s="54"/>
      <c r="B8" s="54"/>
      <c r="C8" s="57" t="s">
        <v>28</v>
      </c>
      <c r="D8" s="12">
        <f>'Matrix Runde 1'!H9</f>
        <v>0</v>
      </c>
      <c r="E8" s="13">
        <f>'Matrix Runde 1'!Q99</f>
        <v>0</v>
      </c>
      <c r="F8" s="55"/>
      <c r="G8" s="54"/>
      <c r="H8" s="54"/>
      <c r="I8" s="54"/>
      <c r="J8" s="54"/>
      <c r="K8" s="54"/>
      <c r="L8" s="54"/>
      <c r="M8" s="54"/>
      <c r="N8" s="54"/>
    </row>
    <row r="9" spans="1:14" s="11" customFormat="1" ht="30" customHeight="1" x14ac:dyDescent="0.2">
      <c r="A9" s="54"/>
      <c r="B9" s="54"/>
      <c r="C9" s="57" t="s">
        <v>29</v>
      </c>
      <c r="D9" s="12">
        <f>'Matrix Runde 1'!B12</f>
        <v>0</v>
      </c>
      <c r="E9" s="13">
        <f>'Matrix Runde 1'!Q137</f>
        <v>0</v>
      </c>
      <c r="F9" s="55"/>
      <c r="G9" s="54"/>
      <c r="H9" s="54"/>
      <c r="I9" s="54"/>
      <c r="J9" s="54"/>
      <c r="K9" s="54"/>
      <c r="L9" s="54"/>
      <c r="M9" s="54"/>
      <c r="N9" s="54"/>
    </row>
    <row r="10" spans="1:14" s="11" customFormat="1" ht="30" customHeight="1" x14ac:dyDescent="0.2">
      <c r="A10" s="54"/>
      <c r="B10" s="54"/>
      <c r="C10" s="57" t="s">
        <v>30</v>
      </c>
      <c r="D10" s="12">
        <f>'Matrix Runde 1'!H12</f>
        <v>0</v>
      </c>
      <c r="E10" s="13">
        <f>'Matrix Runde 1'!Q157</f>
        <v>0</v>
      </c>
      <c r="F10" s="55"/>
      <c r="G10" s="54"/>
      <c r="H10" s="54"/>
      <c r="I10" s="54"/>
      <c r="J10" s="54"/>
      <c r="K10" s="54"/>
      <c r="L10" s="54"/>
      <c r="M10" s="54"/>
      <c r="N10" s="54"/>
    </row>
    <row r="11" spans="1:14" s="11" customFormat="1" ht="30" customHeight="1" x14ac:dyDescent="0.2">
      <c r="A11" s="54"/>
      <c r="B11" s="54"/>
      <c r="C11" s="57" t="s">
        <v>31</v>
      </c>
      <c r="D11" s="12">
        <f>'Matrix Runde 1'!B15</f>
        <v>0</v>
      </c>
      <c r="E11" s="13">
        <f>'Matrix Runde 1'!Q177</f>
        <v>0</v>
      </c>
      <c r="F11" s="55"/>
      <c r="G11" s="54"/>
      <c r="H11" s="54"/>
      <c r="I11" s="54"/>
      <c r="J11" s="54"/>
      <c r="K11" s="54"/>
      <c r="L11" s="54"/>
      <c r="M11" s="54"/>
      <c r="N11" s="54"/>
    </row>
    <row r="12" spans="1:14" s="11" customFormat="1" ht="30" customHeight="1" x14ac:dyDescent="0.2">
      <c r="A12" s="54"/>
      <c r="B12" s="54"/>
      <c r="C12" s="57" t="s">
        <v>32</v>
      </c>
      <c r="D12" s="12">
        <f>'Matrix Runde 1'!H15</f>
        <v>0</v>
      </c>
      <c r="E12" s="13">
        <f>'Matrix Runde 1'!Q197</f>
        <v>0</v>
      </c>
      <c r="F12" s="55"/>
      <c r="G12" s="54"/>
      <c r="H12" s="54"/>
      <c r="I12" s="54"/>
      <c r="J12" s="54"/>
      <c r="K12" s="54"/>
      <c r="L12" s="54"/>
      <c r="M12" s="54"/>
      <c r="N12" s="54"/>
    </row>
    <row r="13" spans="1:14" s="25" customFormat="1" ht="30" customHeight="1" x14ac:dyDescent="0.2">
      <c r="D13" s="28"/>
    </row>
    <row r="14" spans="1:14" s="25" customFormat="1" ht="30" customHeight="1" x14ac:dyDescent="0.2"/>
    <row r="15" spans="1:14" ht="30" customHeight="1" x14ac:dyDescent="0.2">
      <c r="C15" s="14"/>
      <c r="D15" s="24" t="s">
        <v>49</v>
      </c>
      <c r="E15" s="14"/>
    </row>
    <row r="16" spans="1:14" ht="30" customHeight="1" x14ac:dyDescent="0.2">
      <c r="C16" s="17" t="s">
        <v>36</v>
      </c>
      <c r="D16" s="18">
        <f>INDEX(D5:D12,MATCH(E16,E5:E12,0))</f>
        <v>0</v>
      </c>
      <c r="E16" s="19">
        <f>LARGE(E5:E12,ROWS($E$5:E5))</f>
        <v>0</v>
      </c>
    </row>
    <row r="17" spans="3:5" ht="30" customHeight="1" x14ac:dyDescent="0.2">
      <c r="C17" s="17" t="s">
        <v>37</v>
      </c>
      <c r="D17" s="18">
        <f>INDEX(D5:D12,MATCH(E17,E5:E12,0))</f>
        <v>0</v>
      </c>
      <c r="E17" s="19">
        <f>LARGE(E5:E12,ROWS($E$5:E6))</f>
        <v>0</v>
      </c>
    </row>
    <row r="18" spans="3:5" ht="30" customHeight="1" x14ac:dyDescent="0.2">
      <c r="C18" s="17" t="s">
        <v>38</v>
      </c>
      <c r="D18" s="18">
        <f>INDEX(D5:D12,MATCH(E18,E5:E12,0))</f>
        <v>0</v>
      </c>
      <c r="E18" s="19">
        <f>LARGE(E5:E12,ROWS($E$5:E7))</f>
        <v>0</v>
      </c>
    </row>
    <row r="19" spans="3:5" ht="30" customHeight="1" x14ac:dyDescent="0.2">
      <c r="C19" s="15" t="s">
        <v>39</v>
      </c>
      <c r="D19" s="15">
        <f>INDEX(D5:D12,MATCH(E19,E5:E12,0))</f>
        <v>0</v>
      </c>
      <c r="E19" s="16">
        <f>LARGE(E5:E12,ROWS($E$5:E8))</f>
        <v>0</v>
      </c>
    </row>
    <row r="20" spans="3:5" ht="30" customHeight="1" x14ac:dyDescent="0.2">
      <c r="C20" s="15" t="s">
        <v>40</v>
      </c>
      <c r="D20" s="15">
        <f>INDEX(D5:D12,MATCH(E20,E5:E12,0))</f>
        <v>0</v>
      </c>
      <c r="E20" s="16">
        <f>LARGE(E5:E12,ROWS($E$5:E9))</f>
        <v>0</v>
      </c>
    </row>
    <row r="21" spans="3:5" ht="30" customHeight="1" x14ac:dyDescent="0.2">
      <c r="C21" s="15" t="s">
        <v>41</v>
      </c>
      <c r="D21" s="15">
        <f>INDEX(D5:D12,MATCH(E21,E5:E12,0))</f>
        <v>0</v>
      </c>
      <c r="E21" s="16">
        <f>LARGE(E5:E12,ROWS($E$5:E10))</f>
        <v>0</v>
      </c>
    </row>
    <row r="22" spans="3:5" ht="30" customHeight="1" x14ac:dyDescent="0.2">
      <c r="C22" s="15" t="s">
        <v>42</v>
      </c>
      <c r="D22" s="15">
        <f>INDEX(D5:D12,MATCH(E22,E5:E12,0))</f>
        <v>0</v>
      </c>
      <c r="E22" s="16">
        <f>LARGE(E5:E12,ROWS($E$5:E11))</f>
        <v>0</v>
      </c>
    </row>
    <row r="23" spans="3:5" ht="30" customHeight="1" x14ac:dyDescent="0.2">
      <c r="C23" s="15" t="s">
        <v>43</v>
      </c>
      <c r="D23" s="15">
        <f>INDEX(D5:D12,MATCH(E23,E5:E12,0))</f>
        <v>0</v>
      </c>
      <c r="E23" s="16">
        <f>LARGE(E5:E12,ROWS($E$5:E12))</f>
        <v>0</v>
      </c>
    </row>
    <row r="24" spans="3:5" s="25" customFormat="1" ht="30" customHeight="1" x14ac:dyDescent="0.2"/>
    <row r="25" spans="3:5" s="25" customFormat="1" ht="30" customHeight="1" x14ac:dyDescent="0.2"/>
    <row r="26" spans="3:5" s="25" customFormat="1" ht="30" customHeight="1" x14ac:dyDescent="0.2"/>
    <row r="27" spans="3:5" s="25" customFormat="1" ht="30" customHeight="1" x14ac:dyDescent="0.2"/>
    <row r="28" spans="3:5" s="25" customFormat="1" ht="30" customHeight="1" x14ac:dyDescent="0.2"/>
    <row r="29" spans="3:5" s="25" customFormat="1" ht="30" customHeight="1" x14ac:dyDescent="0.2"/>
    <row r="30" spans="3:5" s="25" customFormat="1" x14ac:dyDescent="0.2"/>
    <row r="31" spans="3:5" s="25" customFormat="1" x14ac:dyDescent="0.2"/>
    <row r="32" spans="3:5" s="25" customFormat="1" x14ac:dyDescent="0.2"/>
    <row r="33" s="25" customFormat="1" x14ac:dyDescent="0.2"/>
  </sheetData>
  <sheetProtection algorithmName="SHA-512" hashValue="ZP8hwfS2CJtFafxqfgtoZSgT/xXcbbNUzrYU9GMpZMo0QkI1DQxvvIxgKYqf+SJ+548ZzFKmmhsK3GtbGzwNoA==" saltValue="uM5yKNSAvK+YkiqRtpvVFQ==" spinCount="100000" sheet="1" objects="1" scenarios="1"/>
  <pageMargins left="0.7" right="0.7" top="0.78740157499999996" bottom="0.78740157499999996" header="0.3" footer="0.3"/>
  <pageSetup paperSize="9" scale="81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82"/>
  <sheetViews>
    <sheetView zoomScaleNormal="100" workbookViewId="0">
      <selection activeCell="I36" sqref="I36"/>
    </sheetView>
  </sheetViews>
  <sheetFormatPr baseColWidth="10" defaultColWidth="11.5" defaultRowHeight="15" x14ac:dyDescent="0.2"/>
  <cols>
    <col min="1" max="1" width="4" style="25" customWidth="1"/>
    <col min="2" max="2" width="8.83203125" customWidth="1"/>
    <col min="3" max="3" width="3.83203125" customWidth="1"/>
    <col min="5" max="5" width="12.6640625" bestFit="1" customWidth="1"/>
    <col min="6" max="6" width="12.5" customWidth="1"/>
    <col min="11" max="11" width="7.33203125" customWidth="1"/>
    <col min="12" max="12" width="8.5" customWidth="1"/>
    <col min="13" max="13" width="6.83203125" customWidth="1"/>
    <col min="14" max="14" width="7.83203125" customWidth="1"/>
    <col min="15" max="15" width="7.33203125" customWidth="1"/>
    <col min="16" max="16" width="7.83203125" customWidth="1"/>
    <col min="17" max="17" width="8.5" bestFit="1" customWidth="1"/>
  </cols>
  <sheetData>
    <row r="1" spans="2:21" s="25" customFormat="1" x14ac:dyDescent="0.2"/>
    <row r="2" spans="2:21" ht="16" x14ac:dyDescent="0.2">
      <c r="B2" s="27" t="s">
        <v>23</v>
      </c>
      <c r="C2" s="25"/>
      <c r="D2" s="25"/>
      <c r="E2" s="25"/>
      <c r="F2" s="25"/>
      <c r="G2" s="25"/>
      <c r="H2" s="25"/>
      <c r="I2" s="25"/>
      <c r="J2" s="28" t="s">
        <v>34</v>
      </c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2:21" ht="16" x14ac:dyDescent="0.2">
      <c r="B3" s="26" t="s">
        <v>48</v>
      </c>
      <c r="C3" s="25"/>
      <c r="D3" s="25"/>
      <c r="E3" s="25"/>
      <c r="F3" s="25"/>
      <c r="G3" s="25"/>
      <c r="H3" s="25"/>
      <c r="I3" s="25"/>
      <c r="J3" s="86">
        <f>'Matrix Runde 1'!J3:P3</f>
        <v>0</v>
      </c>
      <c r="K3" s="86"/>
      <c r="L3" s="86"/>
      <c r="M3" s="86"/>
      <c r="N3" s="86"/>
      <c r="O3" s="86"/>
      <c r="P3" s="86"/>
      <c r="Q3" s="25"/>
      <c r="R3" s="25"/>
      <c r="S3" s="25"/>
      <c r="T3" s="25"/>
      <c r="U3" s="25"/>
    </row>
    <row r="4" spans="2:21" ht="16" x14ac:dyDescent="0.2">
      <c r="B4" s="25"/>
      <c r="C4" s="26"/>
      <c r="D4" s="25"/>
      <c r="E4" s="25"/>
      <c r="F4" s="25"/>
      <c r="G4" s="25"/>
      <c r="H4" s="25"/>
      <c r="I4" s="2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</row>
    <row r="5" spans="2:21" x14ac:dyDescent="0.2">
      <c r="B5" s="25" t="s">
        <v>45</v>
      </c>
      <c r="C5" s="25"/>
      <c r="D5" s="25"/>
      <c r="E5" s="25"/>
      <c r="F5" s="25"/>
      <c r="G5" s="25"/>
      <c r="H5" s="25" t="s">
        <v>46</v>
      </c>
      <c r="I5" s="2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2:21" x14ac:dyDescent="0.2">
      <c r="B6" s="84">
        <f>'Auswertung Runde 1'!D16</f>
        <v>0</v>
      </c>
      <c r="C6" s="84"/>
      <c r="D6" s="84"/>
      <c r="E6" s="84"/>
      <c r="F6" s="25"/>
      <c r="G6" s="25"/>
      <c r="H6" s="84">
        <f>'Auswertung Runde 1'!D17</f>
        <v>0</v>
      </c>
      <c r="I6" s="84"/>
      <c r="J6" s="84"/>
      <c r="K6" s="84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2:21" s="25" customFormat="1" ht="16" x14ac:dyDescent="0.2">
      <c r="C7" s="26"/>
      <c r="M7" s="77"/>
      <c r="N7" s="78" t="s">
        <v>44</v>
      </c>
      <c r="O7" s="77"/>
    </row>
    <row r="8" spans="2:21" s="25" customFormat="1" x14ac:dyDescent="0.2">
      <c r="B8" s="25" t="s">
        <v>47</v>
      </c>
    </row>
    <row r="9" spans="2:21" x14ac:dyDescent="0.2">
      <c r="B9" s="84">
        <f>'Auswertung Runde 1'!D18</f>
        <v>0</v>
      </c>
      <c r="C9" s="84"/>
      <c r="D9" s="84"/>
      <c r="E9" s="8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2:21" ht="16" x14ac:dyDescent="0.2">
      <c r="B10" s="25"/>
      <c r="C10" s="26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</row>
    <row r="11" spans="2:21" ht="16" x14ac:dyDescent="0.2">
      <c r="B11" s="25"/>
      <c r="C11" s="27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</row>
    <row r="12" spans="2:21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spans="2:21" x14ac:dyDescent="0.2">
      <c r="B13" s="25" t="s">
        <v>12</v>
      </c>
      <c r="C13" s="25"/>
      <c r="D13" s="8" t="s">
        <v>0</v>
      </c>
      <c r="E13" s="8" t="s">
        <v>1</v>
      </c>
      <c r="F13" s="3" t="s">
        <v>52</v>
      </c>
      <c r="G13" s="8" t="s">
        <v>2</v>
      </c>
      <c r="H13" s="29" t="s">
        <v>14</v>
      </c>
      <c r="I13" s="25"/>
      <c r="J13" s="77" t="s">
        <v>56</v>
      </c>
      <c r="K13" s="77"/>
      <c r="L13" s="77"/>
      <c r="M13" s="77"/>
      <c r="N13" s="77"/>
      <c r="O13" s="77"/>
      <c r="P13" s="77"/>
      <c r="Q13" s="25"/>
      <c r="R13" s="25"/>
      <c r="S13" s="25"/>
      <c r="T13" s="25"/>
      <c r="U13" s="25"/>
    </row>
    <row r="14" spans="2:21" x14ac:dyDescent="0.2">
      <c r="B14" s="25" t="s">
        <v>13</v>
      </c>
      <c r="C14" s="25"/>
      <c r="D14" s="2">
        <v>0</v>
      </c>
      <c r="E14" s="2">
        <v>0</v>
      </c>
      <c r="F14" s="2">
        <v>0</v>
      </c>
      <c r="G14" s="2">
        <v>0</v>
      </c>
      <c r="H14" s="79">
        <f>D14+E14+F14+G14</f>
        <v>0</v>
      </c>
      <c r="I14" s="25"/>
      <c r="J14" s="77" t="s">
        <v>57</v>
      </c>
      <c r="K14" s="77"/>
      <c r="L14" s="77"/>
      <c r="M14" s="77"/>
      <c r="N14" s="77"/>
      <c r="O14" s="77"/>
      <c r="P14" s="77"/>
      <c r="Q14" s="25"/>
      <c r="R14" s="25"/>
      <c r="S14" s="25"/>
      <c r="T14" s="25"/>
      <c r="U14" s="25"/>
    </row>
    <row r="15" spans="2:21" s="25" customFormat="1" x14ac:dyDescent="0.2"/>
    <row r="16" spans="2:21" s="25" customFormat="1" x14ac:dyDescent="0.2"/>
    <row r="17" spans="2:21" x14ac:dyDescent="0.2">
      <c r="B17" s="25"/>
      <c r="C17" s="25"/>
      <c r="D17" s="37" t="s">
        <v>25</v>
      </c>
      <c r="E17" s="82">
        <f>B6</f>
        <v>0</v>
      </c>
      <c r="F17" s="82"/>
      <c r="G17" s="82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2:21" x14ac:dyDescent="0.2">
      <c r="B18" s="31"/>
      <c r="C18" s="38"/>
      <c r="D18" s="39"/>
      <c r="E18" s="39"/>
      <c r="F18" s="39"/>
      <c r="G18" s="39"/>
      <c r="H18" s="39"/>
      <c r="I18" s="59" t="s">
        <v>11</v>
      </c>
      <c r="J18" s="40" t="s">
        <v>20</v>
      </c>
      <c r="K18" s="41">
        <f>$D$14</f>
        <v>0</v>
      </c>
      <c r="L18" s="42" t="s">
        <v>21</v>
      </c>
      <c r="M18" s="41">
        <f>$E$14</f>
        <v>0</v>
      </c>
      <c r="N18" s="42" t="s">
        <v>22</v>
      </c>
      <c r="O18" s="41">
        <f>$F$14</f>
        <v>0</v>
      </c>
      <c r="P18" s="42" t="s">
        <v>24</v>
      </c>
      <c r="Q18" s="43">
        <f>$G$14</f>
        <v>0</v>
      </c>
      <c r="R18" s="25"/>
      <c r="S18" s="25"/>
    </row>
    <row r="19" spans="2:21" x14ac:dyDescent="0.2">
      <c r="B19" s="25"/>
      <c r="C19" s="44" t="s">
        <v>16</v>
      </c>
      <c r="D19" s="28" t="s">
        <v>0</v>
      </c>
      <c r="E19" s="25"/>
      <c r="F19" s="25"/>
      <c r="G19" s="25"/>
      <c r="H19" s="25"/>
      <c r="I19" s="45"/>
      <c r="J19" s="25"/>
      <c r="K19" s="46">
        <f>I19*K18</f>
        <v>0</v>
      </c>
      <c r="L19" s="25"/>
      <c r="M19" s="25"/>
      <c r="N19" s="25"/>
      <c r="O19" s="25"/>
      <c r="P19" s="25"/>
      <c r="Q19" s="47"/>
      <c r="R19" s="25"/>
      <c r="S19" s="25"/>
      <c r="T19" s="25"/>
    </row>
    <row r="20" spans="2:21" x14ac:dyDescent="0.2">
      <c r="B20" s="25"/>
      <c r="C20" s="44" t="s">
        <v>17</v>
      </c>
      <c r="D20" s="28" t="s">
        <v>1</v>
      </c>
      <c r="E20" s="25"/>
      <c r="F20" s="25"/>
      <c r="G20" s="25"/>
      <c r="H20" s="25"/>
      <c r="I20" s="45"/>
      <c r="J20" s="25"/>
      <c r="K20" s="25"/>
      <c r="L20" s="25"/>
      <c r="M20" s="46">
        <f>I20*M18</f>
        <v>0</v>
      </c>
      <c r="N20" s="25"/>
      <c r="O20" s="25"/>
      <c r="P20" s="25"/>
      <c r="Q20" s="47"/>
      <c r="R20" s="25"/>
      <c r="S20" s="25"/>
    </row>
    <row r="21" spans="2:21" x14ac:dyDescent="0.2">
      <c r="B21" s="31"/>
      <c r="C21" s="44" t="s">
        <v>18</v>
      </c>
      <c r="D21" s="28"/>
      <c r="E21" s="25"/>
      <c r="F21" s="25"/>
      <c r="G21" s="25"/>
      <c r="H21" s="25"/>
      <c r="I21" s="45"/>
      <c r="J21" s="25"/>
      <c r="K21" s="25"/>
      <c r="L21" s="25"/>
      <c r="M21" s="60"/>
      <c r="N21" s="25"/>
      <c r="O21" s="46">
        <f>I21*O18</f>
        <v>0</v>
      </c>
      <c r="P21" s="25"/>
      <c r="Q21" s="49"/>
      <c r="R21" s="25"/>
      <c r="S21" s="25"/>
    </row>
    <row r="22" spans="2:21" x14ac:dyDescent="0.2">
      <c r="B22" s="25"/>
      <c r="C22" s="44" t="s">
        <v>24</v>
      </c>
      <c r="D22" s="28" t="s">
        <v>2</v>
      </c>
      <c r="E22" s="25"/>
      <c r="F22" s="25"/>
      <c r="G22" s="25"/>
      <c r="H22" s="25"/>
      <c r="I22" s="29"/>
      <c r="J22" s="25"/>
      <c r="K22" s="25"/>
      <c r="L22" s="25"/>
      <c r="M22" s="25"/>
      <c r="N22" s="25"/>
      <c r="O22" s="25"/>
      <c r="P22" s="25"/>
      <c r="Q22" s="47"/>
      <c r="R22" s="25"/>
      <c r="S22" s="25"/>
    </row>
    <row r="23" spans="2:21" x14ac:dyDescent="0.2">
      <c r="B23" s="25"/>
      <c r="C23" s="50"/>
      <c r="D23" s="36" t="s">
        <v>3</v>
      </c>
      <c r="E23" s="25"/>
      <c r="F23" s="25"/>
      <c r="G23" s="25"/>
      <c r="H23" s="45"/>
      <c r="I23" s="25"/>
      <c r="J23" s="25"/>
      <c r="K23" s="25"/>
      <c r="L23" s="25"/>
      <c r="M23" s="25"/>
      <c r="N23" s="25"/>
      <c r="O23" s="25"/>
      <c r="P23" s="25"/>
      <c r="Q23" s="47"/>
      <c r="R23" s="25"/>
      <c r="S23" s="25"/>
    </row>
    <row r="24" spans="2:21" x14ac:dyDescent="0.2">
      <c r="B24" s="31"/>
      <c r="C24" s="50"/>
      <c r="D24" s="36" t="s">
        <v>4</v>
      </c>
      <c r="E24" s="25"/>
      <c r="F24" s="25"/>
      <c r="G24" s="25"/>
      <c r="H24" s="45"/>
      <c r="I24" s="25"/>
      <c r="J24" s="25"/>
      <c r="K24" s="25"/>
      <c r="L24" s="25"/>
      <c r="M24" s="25"/>
      <c r="N24" s="25"/>
      <c r="O24" s="25"/>
      <c r="P24" s="25"/>
      <c r="Q24" s="47"/>
      <c r="R24" s="25"/>
      <c r="S24" s="25"/>
    </row>
    <row r="25" spans="2:21" x14ac:dyDescent="0.2">
      <c r="B25" s="25"/>
      <c r="C25" s="50"/>
      <c r="D25" s="36" t="s">
        <v>5</v>
      </c>
      <c r="E25" s="25"/>
      <c r="F25" s="25"/>
      <c r="G25" s="25"/>
      <c r="H25" s="45"/>
      <c r="I25" s="25"/>
      <c r="J25" s="25"/>
      <c r="K25" s="25"/>
      <c r="L25" s="25"/>
      <c r="M25" s="25"/>
      <c r="N25" s="25"/>
      <c r="O25" s="25"/>
      <c r="P25" s="25"/>
      <c r="Q25" s="47"/>
      <c r="R25" s="25"/>
      <c r="S25" s="25"/>
    </row>
    <row r="26" spans="2:21" x14ac:dyDescent="0.2">
      <c r="B26" s="25"/>
      <c r="C26" s="50"/>
      <c r="D26" s="36" t="s">
        <v>6</v>
      </c>
      <c r="E26" s="25"/>
      <c r="F26" s="25"/>
      <c r="G26" s="25"/>
      <c r="H26" s="45"/>
      <c r="I26" s="25"/>
      <c r="J26" s="25"/>
      <c r="K26" s="25"/>
      <c r="L26" s="25"/>
      <c r="M26" s="25"/>
      <c r="N26" s="25"/>
      <c r="O26" s="25"/>
      <c r="P26" s="25"/>
      <c r="Q26" s="47"/>
      <c r="R26" s="25"/>
      <c r="S26" s="25"/>
    </row>
    <row r="27" spans="2:21" x14ac:dyDescent="0.2">
      <c r="B27" s="31"/>
      <c r="C27" s="50"/>
      <c r="D27" s="36" t="s">
        <v>7</v>
      </c>
      <c r="E27" s="25"/>
      <c r="F27" s="25"/>
      <c r="G27" s="25"/>
      <c r="H27" s="45"/>
      <c r="I27" s="25"/>
      <c r="J27" s="25"/>
      <c r="K27" s="25"/>
      <c r="L27" s="25"/>
      <c r="M27" s="25"/>
      <c r="N27" s="25"/>
      <c r="O27" s="25"/>
      <c r="P27" s="25"/>
      <c r="Q27" s="47"/>
      <c r="R27" s="25"/>
      <c r="S27" s="25"/>
    </row>
    <row r="28" spans="2:21" x14ac:dyDescent="0.2">
      <c r="B28" s="25"/>
      <c r="C28" s="50"/>
      <c r="D28" s="36" t="s">
        <v>8</v>
      </c>
      <c r="E28" s="25"/>
      <c r="F28" s="25"/>
      <c r="G28" s="25"/>
      <c r="H28" s="45"/>
      <c r="I28" s="25"/>
      <c r="J28" s="25"/>
      <c r="K28" s="25"/>
      <c r="L28" s="25"/>
      <c r="M28" s="25"/>
      <c r="N28" s="25"/>
      <c r="O28" s="25"/>
      <c r="P28" s="25"/>
      <c r="Q28" s="47"/>
      <c r="R28" s="25"/>
      <c r="S28" s="25"/>
    </row>
    <row r="29" spans="2:21" x14ac:dyDescent="0.2">
      <c r="B29" s="25"/>
      <c r="C29" s="50"/>
      <c r="D29" s="36" t="s">
        <v>9</v>
      </c>
      <c r="E29" s="25"/>
      <c r="F29" s="25"/>
      <c r="G29" s="25"/>
      <c r="H29" s="45"/>
      <c r="I29" s="25"/>
      <c r="J29" s="25"/>
      <c r="K29" s="25"/>
      <c r="L29" s="25"/>
      <c r="M29" s="25"/>
      <c r="N29" s="25"/>
      <c r="O29" s="25"/>
      <c r="P29" s="25"/>
      <c r="Q29" s="47"/>
      <c r="R29" s="25"/>
      <c r="S29" s="25"/>
    </row>
    <row r="30" spans="2:21" x14ac:dyDescent="0.2">
      <c r="B30" s="31"/>
      <c r="C30" s="50"/>
      <c r="D30" s="36" t="s">
        <v>10</v>
      </c>
      <c r="E30" s="25"/>
      <c r="F30" s="25"/>
      <c r="G30" s="25"/>
      <c r="H30" s="45"/>
      <c r="I30" s="25"/>
      <c r="J30" s="25"/>
      <c r="K30" s="25"/>
      <c r="L30" s="25"/>
      <c r="M30" s="25"/>
      <c r="N30" s="25"/>
      <c r="O30" s="25"/>
      <c r="P30" s="25"/>
      <c r="Q30" s="47"/>
      <c r="R30" s="25"/>
      <c r="S30" s="25"/>
    </row>
    <row r="31" spans="2:21" x14ac:dyDescent="0.2">
      <c r="B31" s="25"/>
      <c r="C31" s="50"/>
      <c r="D31" s="25"/>
      <c r="E31" s="25"/>
      <c r="F31" s="25"/>
      <c r="G31" s="25" t="s">
        <v>14</v>
      </c>
      <c r="H31" s="46">
        <f>SUM(H23:H30)</f>
        <v>0</v>
      </c>
      <c r="I31" s="25"/>
      <c r="J31" s="25"/>
      <c r="K31" s="25"/>
      <c r="L31" s="25"/>
      <c r="M31" s="25"/>
      <c r="N31" s="25"/>
      <c r="O31" s="25"/>
      <c r="P31" s="25"/>
      <c r="Q31" s="47"/>
      <c r="R31" s="25"/>
      <c r="S31" s="25"/>
    </row>
    <row r="32" spans="2:21" x14ac:dyDescent="0.2">
      <c r="B32" s="25"/>
      <c r="C32" s="50"/>
      <c r="D32" s="25"/>
      <c r="E32" s="25"/>
      <c r="F32" s="25"/>
      <c r="G32" s="25"/>
      <c r="H32" s="7" t="s">
        <v>15</v>
      </c>
      <c r="I32" s="6">
        <f>H31/8</f>
        <v>0</v>
      </c>
      <c r="J32" s="32"/>
      <c r="K32" s="32"/>
      <c r="L32" s="32"/>
      <c r="M32" s="32"/>
      <c r="N32" s="32"/>
      <c r="O32" s="33"/>
      <c r="P32" s="32"/>
      <c r="Q32" s="51">
        <f>I32*Q18</f>
        <v>0</v>
      </c>
      <c r="R32" s="25"/>
      <c r="S32" s="25"/>
    </row>
    <row r="33" spans="2:19" x14ac:dyDescent="0.2">
      <c r="B33" s="31"/>
      <c r="C33" s="52"/>
      <c r="D33" s="32"/>
      <c r="E33" s="32"/>
      <c r="F33" s="32"/>
      <c r="G33" s="32"/>
      <c r="H33" s="32"/>
      <c r="I33" s="4"/>
      <c r="J33" s="32"/>
      <c r="K33" s="32"/>
      <c r="L33" s="32"/>
      <c r="M33" s="32"/>
      <c r="N33" s="32"/>
      <c r="O33" s="30"/>
      <c r="P33" s="32"/>
      <c r="Q33" s="61"/>
      <c r="R33" s="25"/>
      <c r="S33" s="25"/>
    </row>
    <row r="34" spans="2:19" x14ac:dyDescent="0.2">
      <c r="B34" s="25"/>
      <c r="C34" s="25"/>
      <c r="D34" s="25"/>
      <c r="E34" s="25"/>
      <c r="F34" s="25"/>
      <c r="G34" s="25"/>
      <c r="H34" s="25"/>
      <c r="I34" s="25"/>
      <c r="J34" s="82">
        <f>B6</f>
        <v>0</v>
      </c>
      <c r="K34" s="82"/>
      <c r="L34" s="82"/>
      <c r="M34" s="82"/>
      <c r="N34" s="25"/>
      <c r="O34" t="s">
        <v>19</v>
      </c>
      <c r="Q34" s="1">
        <f>K19+M20+O21+Q32</f>
        <v>0</v>
      </c>
      <c r="R34" s="25"/>
      <c r="S34" s="25"/>
    </row>
    <row r="35" spans="2:19" x14ac:dyDescent="0.2"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</row>
    <row r="36" spans="2:19" x14ac:dyDescent="0.2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</row>
    <row r="37" spans="2:19" x14ac:dyDescent="0.2">
      <c r="B37" s="25"/>
      <c r="C37" s="25"/>
      <c r="D37" s="5" t="s">
        <v>26</v>
      </c>
      <c r="E37" s="82">
        <f>H6</f>
        <v>0</v>
      </c>
      <c r="F37" s="82"/>
      <c r="G37" s="82"/>
      <c r="H37" s="25"/>
      <c r="J37" s="25"/>
      <c r="K37" s="25"/>
      <c r="L37" s="25"/>
      <c r="M37" s="25"/>
      <c r="N37" s="25"/>
      <c r="O37" s="25"/>
      <c r="P37" s="25"/>
      <c r="Q37" s="25"/>
      <c r="R37" s="25"/>
      <c r="S37" s="25"/>
    </row>
    <row r="38" spans="2:19" x14ac:dyDescent="0.2">
      <c r="B38" s="31"/>
      <c r="C38" s="38"/>
      <c r="D38" s="39"/>
      <c r="E38" s="39"/>
      <c r="F38" s="39"/>
      <c r="G38" s="39"/>
      <c r="H38" s="39"/>
      <c r="I38" s="59" t="s">
        <v>11</v>
      </c>
      <c r="J38" s="40" t="s">
        <v>20</v>
      </c>
      <c r="K38" s="41">
        <f>$D$14</f>
        <v>0</v>
      </c>
      <c r="L38" s="42" t="s">
        <v>21</v>
      </c>
      <c r="M38" s="41">
        <f>$E$14</f>
        <v>0</v>
      </c>
      <c r="N38" s="42" t="s">
        <v>22</v>
      </c>
      <c r="O38" s="41">
        <f>$F$14</f>
        <v>0</v>
      </c>
      <c r="P38" s="42" t="s">
        <v>24</v>
      </c>
      <c r="Q38" s="43">
        <f>$G$14</f>
        <v>0</v>
      </c>
      <c r="R38" s="25"/>
      <c r="S38" s="25"/>
    </row>
    <row r="39" spans="2:19" x14ac:dyDescent="0.2">
      <c r="B39" s="25"/>
      <c r="C39" s="44" t="s">
        <v>16</v>
      </c>
      <c r="D39" s="28" t="s">
        <v>0</v>
      </c>
      <c r="E39" s="25"/>
      <c r="F39" s="25"/>
      <c r="G39" s="25"/>
      <c r="H39" s="25"/>
      <c r="I39" s="45"/>
      <c r="J39" s="25"/>
      <c r="K39" s="46">
        <f>I39*K38</f>
        <v>0</v>
      </c>
      <c r="L39" s="25"/>
      <c r="M39" s="25"/>
      <c r="N39" s="25"/>
      <c r="O39" s="25"/>
      <c r="P39" s="25"/>
      <c r="Q39" s="47"/>
      <c r="R39" s="25"/>
      <c r="S39" s="25"/>
    </row>
    <row r="40" spans="2:19" x14ac:dyDescent="0.2">
      <c r="B40" s="25"/>
      <c r="C40" s="44" t="s">
        <v>17</v>
      </c>
      <c r="D40" s="28" t="s">
        <v>1</v>
      </c>
      <c r="E40" s="25"/>
      <c r="F40" s="25"/>
      <c r="G40" s="25"/>
      <c r="H40" s="25"/>
      <c r="I40" s="45"/>
      <c r="J40" s="25"/>
      <c r="K40" s="25"/>
      <c r="L40" s="25"/>
      <c r="M40" s="46">
        <f>I40*M38</f>
        <v>0</v>
      </c>
      <c r="N40" s="25"/>
      <c r="O40" s="25"/>
      <c r="P40" s="25"/>
      <c r="Q40" s="47"/>
      <c r="R40" s="25"/>
      <c r="S40" s="25"/>
    </row>
    <row r="41" spans="2:19" x14ac:dyDescent="0.2">
      <c r="B41" s="31"/>
      <c r="C41" s="44" t="s">
        <v>18</v>
      </c>
      <c r="D41" s="28"/>
      <c r="E41" s="25"/>
      <c r="F41" s="25"/>
      <c r="G41" s="25"/>
      <c r="H41" s="25"/>
      <c r="I41" s="45"/>
      <c r="J41" s="25"/>
      <c r="K41" s="25"/>
      <c r="L41" s="25"/>
      <c r="M41" s="60"/>
      <c r="N41" s="25"/>
      <c r="O41" s="46">
        <f>I41*O38</f>
        <v>0</v>
      </c>
      <c r="P41" s="25"/>
      <c r="Q41" s="49"/>
      <c r="R41" s="25"/>
      <c r="S41" s="25"/>
    </row>
    <row r="42" spans="2:19" x14ac:dyDescent="0.2">
      <c r="B42" s="25"/>
      <c r="C42" s="44" t="s">
        <v>24</v>
      </c>
      <c r="D42" s="28" t="s">
        <v>2</v>
      </c>
      <c r="E42" s="25"/>
      <c r="F42" s="25"/>
      <c r="G42" s="25"/>
      <c r="H42" s="25"/>
      <c r="I42" s="29"/>
      <c r="J42" s="25"/>
      <c r="K42" s="25"/>
      <c r="L42" s="25"/>
      <c r="M42" s="25"/>
      <c r="N42" s="25"/>
      <c r="O42" s="25"/>
      <c r="P42" s="25"/>
      <c r="Q42" s="47"/>
      <c r="R42" s="25"/>
      <c r="S42" s="25"/>
    </row>
    <row r="43" spans="2:19" x14ac:dyDescent="0.2">
      <c r="B43" s="25"/>
      <c r="C43" s="50"/>
      <c r="D43" s="36" t="s">
        <v>3</v>
      </c>
      <c r="E43" s="25"/>
      <c r="F43" s="25"/>
      <c r="G43" s="25"/>
      <c r="H43" s="45"/>
      <c r="I43" s="25"/>
      <c r="J43" s="25"/>
      <c r="K43" s="25"/>
      <c r="L43" s="25"/>
      <c r="M43" s="25"/>
      <c r="N43" s="25"/>
      <c r="O43" s="25"/>
      <c r="P43" s="25"/>
      <c r="Q43" s="47"/>
      <c r="R43" s="25"/>
      <c r="S43" s="25"/>
    </row>
    <row r="44" spans="2:19" x14ac:dyDescent="0.2">
      <c r="B44" s="31"/>
      <c r="C44" s="50"/>
      <c r="D44" s="36" t="s">
        <v>4</v>
      </c>
      <c r="E44" s="25"/>
      <c r="F44" s="25"/>
      <c r="G44" s="25"/>
      <c r="H44" s="45"/>
      <c r="I44" s="25"/>
      <c r="J44" s="25"/>
      <c r="K44" s="25"/>
      <c r="L44" s="25"/>
      <c r="M44" s="25"/>
      <c r="N44" s="25"/>
      <c r="O44" s="25"/>
      <c r="P44" s="25"/>
      <c r="Q44" s="47"/>
      <c r="R44" s="25"/>
      <c r="S44" s="25"/>
    </row>
    <row r="45" spans="2:19" x14ac:dyDescent="0.2">
      <c r="B45" s="25"/>
      <c r="C45" s="50"/>
      <c r="D45" s="36" t="s">
        <v>5</v>
      </c>
      <c r="E45" s="25"/>
      <c r="F45" s="25"/>
      <c r="G45" s="25"/>
      <c r="H45" s="45"/>
      <c r="I45" s="25"/>
      <c r="J45" s="25"/>
      <c r="K45" s="25"/>
      <c r="L45" s="25"/>
      <c r="M45" s="25"/>
      <c r="N45" s="25"/>
      <c r="O45" s="25"/>
      <c r="P45" s="25"/>
      <c r="Q45" s="47"/>
      <c r="R45" s="25"/>
      <c r="S45" s="25"/>
    </row>
    <row r="46" spans="2:19" x14ac:dyDescent="0.2">
      <c r="B46" s="25"/>
      <c r="C46" s="50"/>
      <c r="D46" s="36" t="s">
        <v>6</v>
      </c>
      <c r="E46" s="25"/>
      <c r="F46" s="25"/>
      <c r="G46" s="25"/>
      <c r="H46" s="45"/>
      <c r="I46" s="25"/>
      <c r="J46" s="25"/>
      <c r="K46" s="25"/>
      <c r="L46" s="25"/>
      <c r="M46" s="25"/>
      <c r="N46" s="25"/>
      <c r="O46" s="25"/>
      <c r="P46" s="25"/>
      <c r="Q46" s="47"/>
      <c r="R46" s="25"/>
      <c r="S46" s="25"/>
    </row>
    <row r="47" spans="2:19" x14ac:dyDescent="0.2">
      <c r="B47" s="31"/>
      <c r="C47" s="50"/>
      <c r="D47" s="36" t="s">
        <v>7</v>
      </c>
      <c r="E47" s="25"/>
      <c r="F47" s="25"/>
      <c r="G47" s="25"/>
      <c r="H47" s="45"/>
      <c r="I47" s="25"/>
      <c r="J47" s="25"/>
      <c r="K47" s="25"/>
      <c r="L47" s="25"/>
      <c r="M47" s="25"/>
      <c r="N47" s="25"/>
      <c r="O47" s="25"/>
      <c r="P47" s="25"/>
      <c r="Q47" s="47"/>
      <c r="R47" s="25"/>
      <c r="S47" s="25"/>
    </row>
    <row r="48" spans="2:19" x14ac:dyDescent="0.2">
      <c r="B48" s="25"/>
      <c r="C48" s="50"/>
      <c r="D48" s="36" t="s">
        <v>8</v>
      </c>
      <c r="E48" s="25"/>
      <c r="F48" s="25"/>
      <c r="G48" s="25"/>
      <c r="H48" s="45"/>
      <c r="I48" s="25"/>
      <c r="J48" s="25"/>
      <c r="K48" s="25"/>
      <c r="L48" s="25"/>
      <c r="M48" s="25"/>
      <c r="N48" s="25"/>
      <c r="O48" s="25"/>
      <c r="P48" s="25"/>
      <c r="Q48" s="47"/>
      <c r="R48" s="25"/>
      <c r="S48" s="25"/>
    </row>
    <row r="49" spans="2:19" x14ac:dyDescent="0.2">
      <c r="B49" s="25"/>
      <c r="C49" s="50"/>
      <c r="D49" s="36" t="s">
        <v>9</v>
      </c>
      <c r="E49" s="25"/>
      <c r="F49" s="25"/>
      <c r="G49" s="25"/>
      <c r="H49" s="45"/>
      <c r="I49" s="25"/>
      <c r="J49" s="25"/>
      <c r="K49" s="25"/>
      <c r="L49" s="25"/>
      <c r="M49" s="25"/>
      <c r="N49" s="25"/>
      <c r="O49" s="25"/>
      <c r="P49" s="25"/>
      <c r="Q49" s="47"/>
      <c r="R49" s="25"/>
      <c r="S49" s="25"/>
    </row>
    <row r="50" spans="2:19" x14ac:dyDescent="0.2">
      <c r="B50" s="31"/>
      <c r="C50" s="50"/>
      <c r="D50" s="36" t="s">
        <v>10</v>
      </c>
      <c r="E50" s="25"/>
      <c r="F50" s="25"/>
      <c r="G50" s="25"/>
      <c r="H50" s="45"/>
      <c r="I50" s="25"/>
      <c r="J50" s="25"/>
      <c r="K50" s="25"/>
      <c r="L50" s="25"/>
      <c r="M50" s="25"/>
      <c r="N50" s="25"/>
      <c r="O50" s="25"/>
      <c r="P50" s="25"/>
      <c r="Q50" s="47"/>
      <c r="R50" s="25"/>
      <c r="S50" s="25"/>
    </row>
    <row r="51" spans="2:19" x14ac:dyDescent="0.2">
      <c r="B51" s="25"/>
      <c r="C51" s="50"/>
      <c r="D51" s="25"/>
      <c r="E51" s="25"/>
      <c r="F51" s="25"/>
      <c r="G51" s="25" t="s">
        <v>14</v>
      </c>
      <c r="H51" s="46">
        <f>SUM(H43:H50)</f>
        <v>0</v>
      </c>
      <c r="I51" s="25"/>
      <c r="J51" s="25"/>
      <c r="K51" s="25"/>
      <c r="L51" s="25"/>
      <c r="M51" s="25"/>
      <c r="N51" s="25"/>
      <c r="O51" s="25"/>
      <c r="P51" s="25"/>
      <c r="Q51" s="47"/>
      <c r="R51" s="25"/>
      <c r="S51" s="25"/>
    </row>
    <row r="52" spans="2:19" x14ac:dyDescent="0.2">
      <c r="B52" s="25"/>
      <c r="C52" s="50"/>
      <c r="D52" s="25"/>
      <c r="E52" s="25"/>
      <c r="F52" s="25"/>
      <c r="G52" s="25"/>
      <c r="H52" s="7" t="s">
        <v>15</v>
      </c>
      <c r="I52" s="6">
        <f>H51/8</f>
        <v>0</v>
      </c>
      <c r="J52" s="32"/>
      <c r="K52" s="32"/>
      <c r="L52" s="32"/>
      <c r="M52" s="32"/>
      <c r="N52" s="32"/>
      <c r="O52" s="33"/>
      <c r="P52" s="32"/>
      <c r="Q52" s="51">
        <f>I52*Q38</f>
        <v>0</v>
      </c>
      <c r="R52" s="25"/>
      <c r="S52" s="25"/>
    </row>
    <row r="53" spans="2:19" x14ac:dyDescent="0.2">
      <c r="B53" s="31"/>
      <c r="C53" s="52"/>
      <c r="D53" s="32"/>
      <c r="E53" s="32"/>
      <c r="F53" s="32"/>
      <c r="G53" s="32"/>
      <c r="H53" s="32"/>
      <c r="I53" s="4"/>
      <c r="J53" s="32"/>
      <c r="K53" s="32"/>
      <c r="L53" s="32"/>
      <c r="M53" s="32"/>
      <c r="N53" s="32"/>
      <c r="O53" s="30"/>
      <c r="P53" s="32"/>
      <c r="Q53" s="61"/>
      <c r="R53" s="25"/>
      <c r="S53" s="25"/>
    </row>
    <row r="54" spans="2:19" x14ac:dyDescent="0.2">
      <c r="B54" s="25"/>
      <c r="C54" s="25"/>
      <c r="D54" s="25"/>
      <c r="E54" s="25"/>
      <c r="F54" s="25"/>
      <c r="G54" s="25"/>
      <c r="H54" s="25"/>
      <c r="I54" s="25"/>
      <c r="J54" s="82">
        <f>H6</f>
        <v>0</v>
      </c>
      <c r="K54" s="82"/>
      <c r="L54" s="82"/>
      <c r="M54" s="82"/>
      <c r="O54" s="25" t="s">
        <v>19</v>
      </c>
      <c r="Q54" s="1">
        <f>K39+M40+O41+Q52</f>
        <v>0</v>
      </c>
      <c r="R54" s="25"/>
      <c r="S54" s="25"/>
    </row>
    <row r="55" spans="2:19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</row>
    <row r="56" spans="2:19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</row>
    <row r="57" spans="2:19" x14ac:dyDescent="0.2">
      <c r="B57" s="25"/>
      <c r="C57" s="25"/>
      <c r="D57" s="5" t="s">
        <v>27</v>
      </c>
      <c r="E57" s="82">
        <f>B9</f>
        <v>0</v>
      </c>
      <c r="F57" s="82"/>
      <c r="G57" s="82"/>
      <c r="H57" s="25"/>
      <c r="J57" s="25"/>
      <c r="K57" s="25"/>
      <c r="L57" s="25"/>
      <c r="M57" s="25"/>
      <c r="N57" s="25"/>
      <c r="O57" s="25"/>
      <c r="P57" s="25"/>
      <c r="Q57" s="25"/>
      <c r="R57" s="25"/>
      <c r="S57" s="25"/>
    </row>
    <row r="58" spans="2:19" x14ac:dyDescent="0.2">
      <c r="B58" s="31"/>
      <c r="C58" s="38"/>
      <c r="D58" s="39"/>
      <c r="E58" s="39"/>
      <c r="F58" s="39"/>
      <c r="G58" s="39"/>
      <c r="H58" s="39"/>
      <c r="I58" s="59" t="s">
        <v>11</v>
      </c>
      <c r="J58" s="40" t="s">
        <v>20</v>
      </c>
      <c r="K58" s="41">
        <f>$D$14</f>
        <v>0</v>
      </c>
      <c r="L58" s="42" t="s">
        <v>21</v>
      </c>
      <c r="M58" s="41">
        <f>$E$14</f>
        <v>0</v>
      </c>
      <c r="N58" s="42" t="s">
        <v>22</v>
      </c>
      <c r="O58" s="41">
        <f>$F$14</f>
        <v>0</v>
      </c>
      <c r="P58" s="42" t="s">
        <v>24</v>
      </c>
      <c r="Q58" s="43">
        <f>$G$14</f>
        <v>0</v>
      </c>
      <c r="R58" s="25"/>
      <c r="S58" s="25"/>
    </row>
    <row r="59" spans="2:19" x14ac:dyDescent="0.2">
      <c r="B59" s="25"/>
      <c r="C59" s="44" t="s">
        <v>16</v>
      </c>
      <c r="D59" s="28" t="s">
        <v>0</v>
      </c>
      <c r="E59" s="25"/>
      <c r="F59" s="25"/>
      <c r="G59" s="25"/>
      <c r="H59" s="25"/>
      <c r="I59" s="45"/>
      <c r="J59" s="25"/>
      <c r="K59" s="46">
        <f>I59*K58</f>
        <v>0</v>
      </c>
      <c r="L59" s="25"/>
      <c r="M59" s="25"/>
      <c r="N59" s="25"/>
      <c r="O59" s="25"/>
      <c r="P59" s="25"/>
      <c r="Q59" s="47"/>
      <c r="R59" s="25"/>
      <c r="S59" s="25"/>
    </row>
    <row r="60" spans="2:19" x14ac:dyDescent="0.2">
      <c r="B60" s="25"/>
      <c r="C60" s="44" t="s">
        <v>17</v>
      </c>
      <c r="D60" s="28" t="s">
        <v>1</v>
      </c>
      <c r="E60" s="25"/>
      <c r="F60" s="25"/>
      <c r="G60" s="25"/>
      <c r="H60" s="25"/>
      <c r="I60" s="45"/>
      <c r="J60" s="25"/>
      <c r="K60" s="25"/>
      <c r="L60" s="25"/>
      <c r="M60" s="46">
        <f>I60*M58</f>
        <v>0</v>
      </c>
      <c r="N60" s="25"/>
      <c r="O60" s="25"/>
      <c r="P60" s="25"/>
      <c r="Q60" s="47"/>
      <c r="R60" s="25"/>
      <c r="S60" s="25"/>
    </row>
    <row r="61" spans="2:19" x14ac:dyDescent="0.2">
      <c r="B61" s="31"/>
      <c r="C61" s="44" t="s">
        <v>18</v>
      </c>
      <c r="D61" s="28"/>
      <c r="E61" s="25"/>
      <c r="F61" s="25"/>
      <c r="G61" s="25"/>
      <c r="H61" s="25"/>
      <c r="I61" s="45"/>
      <c r="J61" s="25"/>
      <c r="K61" s="25"/>
      <c r="L61" s="25"/>
      <c r="M61" s="60"/>
      <c r="N61" s="25"/>
      <c r="O61" s="46">
        <f>I61*O58</f>
        <v>0</v>
      </c>
      <c r="P61" s="25"/>
      <c r="Q61" s="49"/>
      <c r="R61" s="25"/>
      <c r="S61" s="25"/>
    </row>
    <row r="62" spans="2:19" x14ac:dyDescent="0.2">
      <c r="B62" s="25"/>
      <c r="C62" s="44" t="s">
        <v>24</v>
      </c>
      <c r="D62" s="28" t="s">
        <v>2</v>
      </c>
      <c r="E62" s="25"/>
      <c r="F62" s="25"/>
      <c r="G62" s="25"/>
      <c r="H62" s="25"/>
      <c r="I62" s="29"/>
      <c r="J62" s="25"/>
      <c r="K62" s="25"/>
      <c r="L62" s="25"/>
      <c r="M62" s="25"/>
      <c r="N62" s="25"/>
      <c r="O62" s="25"/>
      <c r="P62" s="25"/>
      <c r="Q62" s="47"/>
      <c r="R62" s="25"/>
      <c r="S62" s="25"/>
    </row>
    <row r="63" spans="2:19" x14ac:dyDescent="0.2">
      <c r="B63" s="25"/>
      <c r="C63" s="50"/>
      <c r="D63" s="36" t="s">
        <v>3</v>
      </c>
      <c r="E63" s="25"/>
      <c r="F63" s="25"/>
      <c r="G63" s="25"/>
      <c r="H63" s="45"/>
      <c r="I63" s="25"/>
      <c r="J63" s="25"/>
      <c r="K63" s="25"/>
      <c r="L63" s="25"/>
      <c r="M63" s="25"/>
      <c r="N63" s="25"/>
      <c r="O63" s="25"/>
      <c r="P63" s="25"/>
      <c r="Q63" s="47"/>
      <c r="R63" s="25"/>
      <c r="S63" s="25"/>
    </row>
    <row r="64" spans="2:19" x14ac:dyDescent="0.2">
      <c r="B64" s="31"/>
      <c r="C64" s="50"/>
      <c r="D64" s="36" t="s">
        <v>4</v>
      </c>
      <c r="E64" s="25"/>
      <c r="F64" s="25"/>
      <c r="G64" s="25"/>
      <c r="H64" s="45"/>
      <c r="I64" s="25"/>
      <c r="J64" s="25"/>
      <c r="K64" s="25"/>
      <c r="L64" s="25"/>
      <c r="M64" s="25"/>
      <c r="N64" s="25"/>
      <c r="O64" s="25"/>
      <c r="P64" s="25"/>
      <c r="Q64" s="47"/>
      <c r="R64" s="25"/>
      <c r="S64" s="25"/>
    </row>
    <row r="65" spans="2:19" x14ac:dyDescent="0.2">
      <c r="B65" s="25"/>
      <c r="C65" s="50"/>
      <c r="D65" s="36" t="s">
        <v>5</v>
      </c>
      <c r="E65" s="25"/>
      <c r="F65" s="25"/>
      <c r="G65" s="25"/>
      <c r="H65" s="45"/>
      <c r="I65" s="25"/>
      <c r="J65" s="25"/>
      <c r="K65" s="25"/>
      <c r="L65" s="25"/>
      <c r="M65" s="25"/>
      <c r="N65" s="25"/>
      <c r="O65" s="25"/>
      <c r="P65" s="25"/>
      <c r="Q65" s="47"/>
      <c r="R65" s="25"/>
      <c r="S65" s="25"/>
    </row>
    <row r="66" spans="2:19" x14ac:dyDescent="0.2">
      <c r="B66" s="25"/>
      <c r="C66" s="50"/>
      <c r="D66" s="36" t="s">
        <v>6</v>
      </c>
      <c r="E66" s="25"/>
      <c r="F66" s="25"/>
      <c r="G66" s="25"/>
      <c r="H66" s="45"/>
      <c r="I66" s="25"/>
      <c r="J66" s="25"/>
      <c r="K66" s="25"/>
      <c r="L66" s="25"/>
      <c r="M66" s="25"/>
      <c r="N66" s="25"/>
      <c r="O66" s="25"/>
      <c r="P66" s="25"/>
      <c r="Q66" s="47"/>
      <c r="R66" s="25"/>
      <c r="S66" s="25"/>
    </row>
    <row r="67" spans="2:19" x14ac:dyDescent="0.2">
      <c r="B67" s="31"/>
      <c r="C67" s="50"/>
      <c r="D67" s="36" t="s">
        <v>7</v>
      </c>
      <c r="E67" s="25"/>
      <c r="F67" s="25"/>
      <c r="G67" s="25"/>
      <c r="H67" s="45"/>
      <c r="I67" s="25"/>
      <c r="J67" s="25"/>
      <c r="K67" s="25"/>
      <c r="L67" s="25"/>
      <c r="M67" s="25"/>
      <c r="N67" s="25"/>
      <c r="O67" s="25"/>
      <c r="P67" s="25"/>
      <c r="Q67" s="47"/>
      <c r="R67" s="25"/>
      <c r="S67" s="25"/>
    </row>
    <row r="68" spans="2:19" x14ac:dyDescent="0.2">
      <c r="B68" s="25"/>
      <c r="C68" s="50"/>
      <c r="D68" s="36" t="s">
        <v>8</v>
      </c>
      <c r="E68" s="25"/>
      <c r="F68" s="25"/>
      <c r="G68" s="25"/>
      <c r="H68" s="45"/>
      <c r="I68" s="25"/>
      <c r="J68" s="25"/>
      <c r="K68" s="25"/>
      <c r="L68" s="25"/>
      <c r="M68" s="25"/>
      <c r="N68" s="25"/>
      <c r="O68" s="25"/>
      <c r="P68" s="25"/>
      <c r="Q68" s="47"/>
      <c r="R68" s="25"/>
      <c r="S68" s="25"/>
    </row>
    <row r="69" spans="2:19" x14ac:dyDescent="0.2">
      <c r="B69" s="25"/>
      <c r="C69" s="50"/>
      <c r="D69" s="36" t="s">
        <v>9</v>
      </c>
      <c r="E69" s="25"/>
      <c r="F69" s="25"/>
      <c r="G69" s="25"/>
      <c r="H69" s="45"/>
      <c r="I69" s="25"/>
      <c r="J69" s="25"/>
      <c r="K69" s="25"/>
      <c r="L69" s="25"/>
      <c r="M69" s="25"/>
      <c r="N69" s="25"/>
      <c r="O69" s="25"/>
      <c r="P69" s="25"/>
      <c r="Q69" s="47"/>
      <c r="R69" s="25"/>
      <c r="S69" s="25"/>
    </row>
    <row r="70" spans="2:19" x14ac:dyDescent="0.2">
      <c r="B70" s="31"/>
      <c r="C70" s="50"/>
      <c r="D70" s="36" t="s">
        <v>10</v>
      </c>
      <c r="E70" s="25"/>
      <c r="F70" s="25"/>
      <c r="G70" s="25"/>
      <c r="H70" s="45"/>
      <c r="I70" s="25"/>
      <c r="J70" s="25"/>
      <c r="K70" s="25"/>
      <c r="L70" s="25"/>
      <c r="M70" s="25"/>
      <c r="N70" s="25"/>
      <c r="O70" s="25"/>
      <c r="P70" s="25"/>
      <c r="Q70" s="47"/>
      <c r="R70" s="25"/>
      <c r="S70" s="25"/>
    </row>
    <row r="71" spans="2:19" x14ac:dyDescent="0.2">
      <c r="B71" s="25"/>
      <c r="C71" s="50"/>
      <c r="D71" s="25"/>
      <c r="E71" s="25"/>
      <c r="F71" s="25"/>
      <c r="G71" s="25" t="s">
        <v>14</v>
      </c>
      <c r="H71" s="46">
        <f>SUM(H63:H70)</f>
        <v>0</v>
      </c>
      <c r="I71" s="25"/>
      <c r="J71" s="25"/>
      <c r="K71" s="25"/>
      <c r="L71" s="25"/>
      <c r="M71" s="25"/>
      <c r="N71" s="25"/>
      <c r="O71" s="25"/>
      <c r="P71" s="25"/>
      <c r="Q71" s="47"/>
      <c r="R71" s="25"/>
      <c r="S71" s="25"/>
    </row>
    <row r="72" spans="2:19" x14ac:dyDescent="0.2">
      <c r="B72" s="25"/>
      <c r="C72" s="50"/>
      <c r="D72" s="25"/>
      <c r="E72" s="25"/>
      <c r="F72" s="25"/>
      <c r="G72" s="25"/>
      <c r="H72" s="7" t="s">
        <v>15</v>
      </c>
      <c r="I72" s="6">
        <f>H71/8</f>
        <v>0</v>
      </c>
      <c r="J72" s="32"/>
      <c r="K72" s="32"/>
      <c r="L72" s="32"/>
      <c r="M72" s="32"/>
      <c r="N72" s="32"/>
      <c r="O72" s="33"/>
      <c r="P72" s="32"/>
      <c r="Q72" s="51">
        <f>I72*Q58</f>
        <v>0</v>
      </c>
      <c r="R72" s="25"/>
      <c r="S72" s="25"/>
    </row>
    <row r="73" spans="2:19" x14ac:dyDescent="0.2">
      <c r="B73" s="31"/>
      <c r="C73" s="52"/>
      <c r="D73" s="32"/>
      <c r="E73" s="32"/>
      <c r="F73" s="32"/>
      <c r="G73" s="32"/>
      <c r="H73" s="4"/>
      <c r="I73" s="32"/>
      <c r="J73" s="32"/>
      <c r="K73" s="32"/>
      <c r="L73" s="32"/>
      <c r="M73" s="32"/>
      <c r="N73" s="32"/>
      <c r="O73" s="30"/>
      <c r="P73" s="32"/>
      <c r="Q73" s="61"/>
      <c r="R73" s="25"/>
      <c r="S73" s="25"/>
    </row>
    <row r="74" spans="2:19" x14ac:dyDescent="0.2">
      <c r="B74" s="25"/>
      <c r="C74" s="25"/>
      <c r="D74" s="25"/>
      <c r="E74" s="25"/>
      <c r="F74" s="25"/>
      <c r="G74" s="25"/>
      <c r="H74" s="25"/>
      <c r="I74" s="25"/>
      <c r="J74" s="82">
        <f>B9</f>
        <v>0</v>
      </c>
      <c r="K74" s="82"/>
      <c r="L74" s="82"/>
      <c r="M74" s="82"/>
      <c r="N74" s="25"/>
      <c r="O74" t="s">
        <v>19</v>
      </c>
      <c r="Q74" s="1">
        <f>K59+M60+O61+Q72</f>
        <v>0</v>
      </c>
      <c r="R74" s="25"/>
      <c r="S74" s="25"/>
    </row>
    <row r="75" spans="2:19" s="25" customFormat="1" x14ac:dyDescent="0.2"/>
    <row r="76" spans="2:19" s="25" customFormat="1" x14ac:dyDescent="0.2"/>
    <row r="77" spans="2:19" s="25" customFormat="1" x14ac:dyDescent="0.2"/>
    <row r="78" spans="2:19" s="25" customFormat="1" x14ac:dyDescent="0.2"/>
    <row r="79" spans="2:19" s="25" customFormat="1" x14ac:dyDescent="0.2"/>
    <row r="80" spans="2:19" s="25" customFormat="1" x14ac:dyDescent="0.2"/>
    <row r="81" spans="2:19" s="25" customFormat="1" x14ac:dyDescent="0.2"/>
    <row r="82" spans="2:19" x14ac:dyDescent="0.2">
      <c r="B82" s="25"/>
      <c r="C82" s="25"/>
      <c r="R82" s="25"/>
      <c r="S82" s="25"/>
    </row>
    <row r="83" spans="2:19" x14ac:dyDescent="0.2">
      <c r="B83" s="25"/>
      <c r="C83" s="25"/>
      <c r="R83" s="25"/>
      <c r="S83" s="25"/>
    </row>
    <row r="84" spans="2:19" x14ac:dyDescent="0.2">
      <c r="B84" s="25"/>
      <c r="C84" s="25"/>
      <c r="R84" s="25"/>
      <c r="S84" s="25"/>
    </row>
    <row r="85" spans="2:19" x14ac:dyDescent="0.2">
      <c r="B85" s="25"/>
      <c r="C85" s="25"/>
      <c r="R85" s="25"/>
      <c r="S85" s="25"/>
    </row>
    <row r="86" spans="2:19" x14ac:dyDescent="0.2">
      <c r="B86" s="25"/>
      <c r="C86" s="25"/>
      <c r="R86" s="25"/>
      <c r="S86" s="25"/>
    </row>
    <row r="87" spans="2:19" x14ac:dyDescent="0.2">
      <c r="B87" s="25"/>
      <c r="C87" s="25"/>
      <c r="R87" s="25"/>
      <c r="S87" s="25"/>
    </row>
    <row r="88" spans="2:19" x14ac:dyDescent="0.2">
      <c r="B88" s="25"/>
      <c r="C88" s="25"/>
      <c r="R88" s="25"/>
      <c r="S88" s="25"/>
    </row>
    <row r="89" spans="2:19" x14ac:dyDescent="0.2">
      <c r="B89" s="25"/>
      <c r="C89" s="25"/>
      <c r="R89" s="25"/>
      <c r="S89" s="25"/>
    </row>
    <row r="90" spans="2:19" x14ac:dyDescent="0.2">
      <c r="B90" s="25"/>
      <c r="C90" s="25"/>
      <c r="R90" s="25"/>
      <c r="S90" s="25"/>
    </row>
    <row r="91" spans="2:19" x14ac:dyDescent="0.2">
      <c r="B91" s="25"/>
      <c r="C91" s="25"/>
      <c r="R91" s="25"/>
      <c r="S91" s="25"/>
    </row>
    <row r="92" spans="2:19" x14ac:dyDescent="0.2">
      <c r="B92" s="25"/>
      <c r="C92" s="25"/>
      <c r="R92" s="25"/>
      <c r="S92" s="25"/>
    </row>
    <row r="93" spans="2:19" x14ac:dyDescent="0.2">
      <c r="B93" s="25"/>
      <c r="C93" s="25"/>
      <c r="R93" s="25"/>
      <c r="S93" s="25"/>
    </row>
    <row r="94" spans="2:19" x14ac:dyDescent="0.2">
      <c r="B94" s="25"/>
      <c r="C94" s="25"/>
      <c r="R94" s="25"/>
      <c r="S94" s="25"/>
    </row>
    <row r="95" spans="2:19" x14ac:dyDescent="0.2">
      <c r="B95" s="25"/>
      <c r="C95" s="25"/>
      <c r="R95" s="25"/>
      <c r="S95" s="25"/>
    </row>
    <row r="96" spans="2:19" x14ac:dyDescent="0.2">
      <c r="B96" s="25"/>
      <c r="C96" s="25"/>
      <c r="R96" s="25"/>
      <c r="S96" s="25"/>
    </row>
    <row r="97" spans="2:19" x14ac:dyDescent="0.2">
      <c r="B97" s="25"/>
      <c r="C97" s="25"/>
      <c r="R97" s="25"/>
      <c r="S97" s="25"/>
    </row>
    <row r="98" spans="2:19" x14ac:dyDescent="0.2">
      <c r="B98" s="25"/>
      <c r="C98" s="25"/>
      <c r="R98" s="25"/>
      <c r="S98" s="25"/>
    </row>
    <row r="99" spans="2:19" x14ac:dyDescent="0.2">
      <c r="B99" s="25"/>
      <c r="C99" s="25"/>
      <c r="R99" s="25"/>
      <c r="S99" s="25"/>
    </row>
    <row r="100" spans="2:19" x14ac:dyDescent="0.2">
      <c r="B100" s="25"/>
      <c r="C100" s="25"/>
      <c r="R100" s="25"/>
      <c r="S100" s="25"/>
    </row>
    <row r="101" spans="2:19" x14ac:dyDescent="0.2">
      <c r="B101" s="25"/>
      <c r="C101" s="25"/>
      <c r="R101" s="25"/>
      <c r="S101" s="25"/>
    </row>
    <row r="102" spans="2:19" x14ac:dyDescent="0.2">
      <c r="B102" s="25"/>
      <c r="C102" s="25"/>
      <c r="R102" s="25"/>
      <c r="S102" s="25"/>
    </row>
    <row r="103" spans="2:19" x14ac:dyDescent="0.2">
      <c r="B103" s="25"/>
      <c r="C103" s="25"/>
      <c r="R103" s="25"/>
      <c r="S103" s="25"/>
    </row>
    <row r="104" spans="2:19" x14ac:dyDescent="0.2">
      <c r="B104" s="25"/>
      <c r="C104" s="25"/>
      <c r="R104" s="25"/>
      <c r="S104" s="25"/>
    </row>
    <row r="105" spans="2:19" x14ac:dyDescent="0.2">
      <c r="B105" s="25"/>
      <c r="C105" s="25"/>
      <c r="R105" s="25"/>
      <c r="S105" s="25"/>
    </row>
    <row r="106" spans="2:19" x14ac:dyDescent="0.2">
      <c r="B106" s="25"/>
      <c r="C106" s="25"/>
      <c r="R106" s="25"/>
      <c r="S106" s="25"/>
    </row>
    <row r="107" spans="2:19" x14ac:dyDescent="0.2">
      <c r="B107" s="25"/>
      <c r="C107" s="25"/>
      <c r="R107" s="25"/>
      <c r="S107" s="25"/>
    </row>
    <row r="108" spans="2:19" x14ac:dyDescent="0.2">
      <c r="B108" s="25"/>
      <c r="C108" s="25"/>
      <c r="R108" s="25"/>
      <c r="S108" s="25"/>
    </row>
    <row r="109" spans="2:19" x14ac:dyDescent="0.2">
      <c r="B109" s="25"/>
      <c r="C109" s="25"/>
      <c r="R109" s="25"/>
      <c r="S109" s="25"/>
    </row>
    <row r="110" spans="2:19" x14ac:dyDescent="0.2">
      <c r="B110" s="25"/>
      <c r="C110" s="25"/>
      <c r="R110" s="25"/>
      <c r="S110" s="25"/>
    </row>
    <row r="111" spans="2:19" x14ac:dyDescent="0.2">
      <c r="B111" s="25"/>
      <c r="C111" s="25"/>
      <c r="R111" s="25"/>
      <c r="S111" s="25"/>
    </row>
    <row r="112" spans="2:19" x14ac:dyDescent="0.2">
      <c r="B112" s="25"/>
      <c r="C112" s="25"/>
      <c r="R112" s="25"/>
      <c r="S112" s="25"/>
    </row>
    <row r="113" spans="2:19" x14ac:dyDescent="0.2">
      <c r="B113" s="25"/>
      <c r="C113" s="25"/>
      <c r="R113" s="25"/>
      <c r="S113" s="25"/>
    </row>
    <row r="114" spans="2:19" x14ac:dyDescent="0.2">
      <c r="B114" s="25"/>
      <c r="C114" s="25"/>
      <c r="R114" s="25"/>
      <c r="S114" s="25"/>
    </row>
    <row r="115" spans="2:19" x14ac:dyDescent="0.2">
      <c r="B115" s="25"/>
      <c r="C115" s="25"/>
      <c r="R115" s="25"/>
      <c r="S115" s="25"/>
    </row>
    <row r="116" spans="2:19" x14ac:dyDescent="0.2">
      <c r="B116" s="25"/>
      <c r="C116" s="25"/>
      <c r="R116" s="25"/>
      <c r="S116" s="25"/>
    </row>
    <row r="117" spans="2:19" x14ac:dyDescent="0.2">
      <c r="B117" s="25"/>
      <c r="C117" s="25"/>
      <c r="R117" s="25"/>
      <c r="S117" s="25"/>
    </row>
    <row r="118" spans="2:19" x14ac:dyDescent="0.2">
      <c r="B118" s="25"/>
      <c r="C118" s="25"/>
      <c r="R118" s="25"/>
      <c r="S118" s="25"/>
    </row>
    <row r="119" spans="2:19" x14ac:dyDescent="0.2">
      <c r="B119" s="25"/>
      <c r="C119" s="25"/>
      <c r="R119" s="25"/>
      <c r="S119" s="25"/>
    </row>
    <row r="120" spans="2:19" x14ac:dyDescent="0.2">
      <c r="B120" s="25"/>
      <c r="C120" s="25"/>
      <c r="R120" s="25"/>
      <c r="S120" s="25"/>
    </row>
    <row r="121" spans="2:19" x14ac:dyDescent="0.2">
      <c r="B121" s="25"/>
      <c r="C121" s="25"/>
      <c r="R121" s="25"/>
      <c r="S121" s="25"/>
    </row>
    <row r="122" spans="2:19" x14ac:dyDescent="0.2">
      <c r="B122" s="25"/>
      <c r="C122" s="25"/>
      <c r="R122" s="25"/>
      <c r="S122" s="25"/>
    </row>
    <row r="123" spans="2:19" x14ac:dyDescent="0.2">
      <c r="B123" s="25"/>
      <c r="C123" s="25"/>
      <c r="R123" s="25"/>
      <c r="S123" s="25"/>
    </row>
    <row r="124" spans="2:19" x14ac:dyDescent="0.2">
      <c r="B124" s="25"/>
      <c r="C124" s="25"/>
      <c r="R124" s="25"/>
      <c r="S124" s="25"/>
    </row>
    <row r="125" spans="2:19" x14ac:dyDescent="0.2">
      <c r="B125" s="25"/>
      <c r="C125" s="25"/>
      <c r="R125" s="25"/>
      <c r="S125" s="25"/>
    </row>
    <row r="126" spans="2:19" x14ac:dyDescent="0.2">
      <c r="B126" s="25"/>
      <c r="C126" s="25"/>
      <c r="R126" s="25"/>
      <c r="S126" s="25"/>
    </row>
    <row r="127" spans="2:19" x14ac:dyDescent="0.2">
      <c r="B127" s="25"/>
      <c r="C127" s="25"/>
      <c r="R127" s="25"/>
      <c r="S127" s="25"/>
    </row>
    <row r="128" spans="2:19" x14ac:dyDescent="0.2">
      <c r="B128" s="25"/>
      <c r="C128" s="25"/>
      <c r="R128" s="25"/>
      <c r="S128" s="25"/>
    </row>
    <row r="129" spans="2:19" x14ac:dyDescent="0.2">
      <c r="B129" s="25"/>
      <c r="C129" s="25"/>
      <c r="R129" s="25"/>
      <c r="S129" s="25"/>
    </row>
    <row r="130" spans="2:19" x14ac:dyDescent="0.2">
      <c r="B130" s="25"/>
      <c r="C130" s="25"/>
      <c r="R130" s="25"/>
      <c r="S130" s="25"/>
    </row>
    <row r="131" spans="2:19" x14ac:dyDescent="0.2">
      <c r="B131" s="25"/>
      <c r="C131" s="25"/>
      <c r="R131" s="25"/>
      <c r="S131" s="25"/>
    </row>
    <row r="132" spans="2:19" x14ac:dyDescent="0.2">
      <c r="B132" s="25"/>
      <c r="C132" s="25"/>
      <c r="R132" s="25"/>
      <c r="S132" s="25"/>
    </row>
    <row r="133" spans="2:19" x14ac:dyDescent="0.2">
      <c r="B133" s="25"/>
      <c r="C133" s="25"/>
      <c r="R133" s="25"/>
      <c r="S133" s="25"/>
    </row>
    <row r="134" spans="2:19" x14ac:dyDescent="0.2">
      <c r="B134" s="25"/>
      <c r="C134" s="25"/>
      <c r="R134" s="25"/>
      <c r="S134" s="25"/>
    </row>
    <row r="135" spans="2:19" x14ac:dyDescent="0.2">
      <c r="B135" s="25"/>
      <c r="C135" s="25"/>
      <c r="R135" s="25"/>
      <c r="S135" s="25"/>
    </row>
    <row r="136" spans="2:19" x14ac:dyDescent="0.2">
      <c r="B136" s="25"/>
      <c r="C136" s="25"/>
      <c r="R136" s="25"/>
      <c r="S136" s="25"/>
    </row>
    <row r="137" spans="2:19" x14ac:dyDescent="0.2">
      <c r="B137" s="25"/>
      <c r="C137" s="25"/>
      <c r="R137" s="25"/>
      <c r="S137" s="25"/>
    </row>
    <row r="138" spans="2:19" x14ac:dyDescent="0.2">
      <c r="B138" s="25"/>
      <c r="C138" s="25"/>
      <c r="R138" s="25"/>
      <c r="S138" s="25"/>
    </row>
    <row r="139" spans="2:19" x14ac:dyDescent="0.2">
      <c r="B139" s="25"/>
      <c r="C139" s="25"/>
      <c r="R139" s="25"/>
      <c r="S139" s="25"/>
    </row>
    <row r="140" spans="2:19" x14ac:dyDescent="0.2">
      <c r="B140" s="25"/>
      <c r="C140" s="25"/>
      <c r="R140" s="25"/>
      <c r="S140" s="25"/>
    </row>
    <row r="141" spans="2:19" x14ac:dyDescent="0.2">
      <c r="B141" s="25"/>
      <c r="C141" s="25"/>
      <c r="R141" s="25"/>
      <c r="S141" s="25"/>
    </row>
    <row r="142" spans="2:19" x14ac:dyDescent="0.2">
      <c r="B142" s="25"/>
      <c r="C142" s="25"/>
      <c r="R142" s="25"/>
      <c r="S142" s="25"/>
    </row>
    <row r="143" spans="2:19" x14ac:dyDescent="0.2">
      <c r="B143" s="25"/>
      <c r="C143" s="25"/>
      <c r="R143" s="25"/>
      <c r="S143" s="25"/>
    </row>
    <row r="144" spans="2:19" x14ac:dyDescent="0.2">
      <c r="B144" s="25"/>
      <c r="C144" s="25"/>
      <c r="R144" s="25"/>
      <c r="S144" s="25"/>
    </row>
    <row r="145" spans="2:19" x14ac:dyDescent="0.2">
      <c r="B145" s="25"/>
      <c r="C145" s="25"/>
      <c r="R145" s="25"/>
      <c r="S145" s="25"/>
    </row>
    <row r="146" spans="2:19" x14ac:dyDescent="0.2">
      <c r="B146" s="25"/>
      <c r="C146" s="25"/>
      <c r="R146" s="25"/>
      <c r="S146" s="25"/>
    </row>
    <row r="147" spans="2:19" x14ac:dyDescent="0.2">
      <c r="B147" s="25"/>
      <c r="C147" s="25"/>
      <c r="R147" s="25"/>
      <c r="S147" s="25"/>
    </row>
    <row r="148" spans="2:19" x14ac:dyDescent="0.2">
      <c r="B148" s="25"/>
      <c r="C148" s="25"/>
      <c r="R148" s="25"/>
      <c r="S148" s="25"/>
    </row>
    <row r="149" spans="2:19" x14ac:dyDescent="0.2">
      <c r="B149" s="25"/>
      <c r="C149" s="25"/>
      <c r="R149" s="25"/>
      <c r="S149" s="25"/>
    </row>
    <row r="150" spans="2:19" x14ac:dyDescent="0.2">
      <c r="B150" s="25"/>
      <c r="C150" s="25"/>
      <c r="R150" s="25"/>
      <c r="S150" s="25"/>
    </row>
    <row r="151" spans="2:19" x14ac:dyDescent="0.2">
      <c r="B151" s="25"/>
      <c r="C151" s="25"/>
      <c r="R151" s="25"/>
      <c r="S151" s="25"/>
    </row>
    <row r="152" spans="2:19" x14ac:dyDescent="0.2">
      <c r="B152" s="25"/>
      <c r="C152" s="25"/>
      <c r="R152" s="25"/>
      <c r="S152" s="25"/>
    </row>
    <row r="153" spans="2:19" x14ac:dyDescent="0.2">
      <c r="B153" s="25"/>
      <c r="C153" s="25"/>
      <c r="R153" s="25"/>
      <c r="S153" s="25"/>
    </row>
    <row r="154" spans="2:19" x14ac:dyDescent="0.2">
      <c r="B154" s="25"/>
      <c r="C154" s="25"/>
      <c r="R154" s="25"/>
      <c r="S154" s="25"/>
    </row>
    <row r="155" spans="2:19" x14ac:dyDescent="0.2">
      <c r="B155" s="25"/>
      <c r="C155" s="25"/>
      <c r="R155" s="25"/>
      <c r="S155" s="25"/>
    </row>
    <row r="156" spans="2:19" x14ac:dyDescent="0.2">
      <c r="B156" s="25"/>
      <c r="C156" s="25"/>
      <c r="R156" s="25"/>
      <c r="S156" s="25"/>
    </row>
    <row r="157" spans="2:19" x14ac:dyDescent="0.2">
      <c r="B157" s="25"/>
      <c r="C157" s="25"/>
      <c r="R157" s="25"/>
      <c r="S157" s="25"/>
    </row>
    <row r="158" spans="2:19" x14ac:dyDescent="0.2">
      <c r="B158" s="25"/>
      <c r="C158" s="25"/>
      <c r="R158" s="25"/>
      <c r="S158" s="25"/>
    </row>
    <row r="159" spans="2:19" x14ac:dyDescent="0.2">
      <c r="B159" s="25"/>
      <c r="C159" s="25"/>
      <c r="R159" s="25"/>
      <c r="S159" s="25"/>
    </row>
    <row r="160" spans="2:19" x14ac:dyDescent="0.2">
      <c r="B160" s="25"/>
      <c r="C160" s="25"/>
      <c r="R160" s="25"/>
      <c r="S160" s="25"/>
    </row>
    <row r="161" spans="2:19" x14ac:dyDescent="0.2">
      <c r="B161" s="25"/>
      <c r="C161" s="25"/>
      <c r="R161" s="25"/>
      <c r="S161" s="25"/>
    </row>
    <row r="162" spans="2:19" x14ac:dyDescent="0.2">
      <c r="B162" s="25"/>
      <c r="C162" s="25"/>
      <c r="R162" s="25"/>
      <c r="S162" s="25"/>
    </row>
    <row r="163" spans="2:19" x14ac:dyDescent="0.2">
      <c r="B163" s="25"/>
      <c r="C163" s="25"/>
      <c r="R163" s="25"/>
      <c r="S163" s="25"/>
    </row>
    <row r="164" spans="2:19" x14ac:dyDescent="0.2">
      <c r="B164" s="25"/>
      <c r="C164" s="25"/>
      <c r="R164" s="25"/>
      <c r="S164" s="25"/>
    </row>
    <row r="165" spans="2:19" x14ac:dyDescent="0.2">
      <c r="B165" s="25"/>
      <c r="C165" s="25"/>
      <c r="R165" s="25"/>
      <c r="S165" s="25"/>
    </row>
    <row r="166" spans="2:19" x14ac:dyDescent="0.2">
      <c r="B166" s="25"/>
      <c r="C166" s="25"/>
      <c r="R166" s="25"/>
      <c r="S166" s="25"/>
    </row>
    <row r="167" spans="2:19" x14ac:dyDescent="0.2">
      <c r="B167" s="25"/>
      <c r="C167" s="25"/>
      <c r="R167" s="25"/>
      <c r="S167" s="25"/>
    </row>
    <row r="168" spans="2:19" x14ac:dyDescent="0.2">
      <c r="B168" s="25"/>
      <c r="C168" s="25"/>
      <c r="R168" s="25"/>
      <c r="S168" s="25"/>
    </row>
    <row r="169" spans="2:19" x14ac:dyDescent="0.2">
      <c r="B169" s="25"/>
      <c r="C169" s="25"/>
      <c r="R169" s="25"/>
      <c r="S169" s="25"/>
    </row>
    <row r="170" spans="2:19" x14ac:dyDescent="0.2">
      <c r="B170" s="25"/>
      <c r="C170" s="25"/>
      <c r="R170" s="25"/>
      <c r="S170" s="25"/>
    </row>
    <row r="171" spans="2:19" x14ac:dyDescent="0.2">
      <c r="B171" s="25"/>
      <c r="C171" s="25"/>
      <c r="R171" s="25"/>
      <c r="S171" s="25"/>
    </row>
    <row r="172" spans="2:19" x14ac:dyDescent="0.2">
      <c r="B172" s="25"/>
      <c r="C172" s="25"/>
      <c r="R172" s="25"/>
      <c r="S172" s="25"/>
    </row>
    <row r="173" spans="2:19" x14ac:dyDescent="0.2">
      <c r="B173" s="25"/>
      <c r="C173" s="25"/>
    </row>
    <row r="174" spans="2:19" x14ac:dyDescent="0.2">
      <c r="B174" s="25"/>
      <c r="C174" s="25"/>
    </row>
    <row r="175" spans="2:19" x14ac:dyDescent="0.2">
      <c r="B175" s="25"/>
      <c r="C175" s="25"/>
    </row>
    <row r="176" spans="2:19" x14ac:dyDescent="0.2">
      <c r="B176" s="25"/>
      <c r="C176" s="25"/>
    </row>
    <row r="177" spans="2:3" x14ac:dyDescent="0.2">
      <c r="B177" s="25"/>
      <c r="C177" s="25"/>
    </row>
    <row r="178" spans="2:3" x14ac:dyDescent="0.2">
      <c r="B178" s="25"/>
      <c r="C178" s="25"/>
    </row>
    <row r="179" spans="2:3" x14ac:dyDescent="0.2">
      <c r="B179" s="25"/>
      <c r="C179" s="25"/>
    </row>
    <row r="180" spans="2:3" x14ac:dyDescent="0.2">
      <c r="B180" s="25"/>
      <c r="C180" s="25"/>
    </row>
    <row r="181" spans="2:3" x14ac:dyDescent="0.2">
      <c r="B181" s="25"/>
      <c r="C181" s="25"/>
    </row>
    <row r="182" spans="2:3" x14ac:dyDescent="0.2">
      <c r="B182" s="25"/>
      <c r="C182" s="25"/>
    </row>
  </sheetData>
  <sheetProtection algorithmName="SHA-512" hashValue="sIlTy8FpucdCL/oIe6BfqXLOdX/J09AHhozL7jpx8sgN1t2rxsl6qJkXlSqJ4vlq6IaQpq0Y2kB+QTiqeIDd9A==" saltValue="7A+Hq7f4xde8vyqLPrcg/g==" spinCount="100000" sheet="1" objects="1" scenarios="1"/>
  <mergeCells count="10">
    <mergeCell ref="J54:M54"/>
    <mergeCell ref="E57:G57"/>
    <mergeCell ref="J74:M74"/>
    <mergeCell ref="J3:P3"/>
    <mergeCell ref="E17:G17"/>
    <mergeCell ref="J34:M34"/>
    <mergeCell ref="E37:G37"/>
    <mergeCell ref="B6:E6"/>
    <mergeCell ref="H6:K6"/>
    <mergeCell ref="B9:E9"/>
  </mergeCells>
  <conditionalFormatting sqref="H14">
    <cfRule type="cellIs" dxfId="0" priority="1" operator="equal">
      <formula>1</formula>
    </cfRule>
  </conditionalFormatting>
  <pageMargins left="0.7" right="0.7" top="0.78740157499999996" bottom="0.78740157499999996" header="0.3" footer="0.3"/>
  <pageSetup paperSize="9" scale="53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22"/>
  <sheetViews>
    <sheetView zoomScaleNormal="100" workbookViewId="0">
      <selection activeCell="F14" sqref="F14"/>
    </sheetView>
  </sheetViews>
  <sheetFormatPr baseColWidth="10" defaultColWidth="11.5" defaultRowHeight="16" x14ac:dyDescent="0.2"/>
  <cols>
    <col min="1" max="1" width="11.5" style="62"/>
    <col min="2" max="2" width="7.6640625" style="14" customWidth="1"/>
    <col min="3" max="3" width="11.5" style="14"/>
    <col min="4" max="4" width="53.6640625" style="14" customWidth="1"/>
    <col min="5" max="5" width="13" style="14" bestFit="1" customWidth="1"/>
    <col min="6" max="25" width="11.5" style="62"/>
    <col min="26" max="16384" width="11.5" style="14"/>
  </cols>
  <sheetData>
    <row r="1" spans="1:25" s="62" customFormat="1" x14ac:dyDescent="0.2"/>
    <row r="2" spans="1:25" s="62" customFormat="1" ht="20" x14ac:dyDescent="0.2">
      <c r="D2" s="58" t="s">
        <v>50</v>
      </c>
    </row>
    <row r="3" spans="1:25" s="62" customFormat="1" x14ac:dyDescent="0.2"/>
    <row r="4" spans="1:25" s="62" customFormat="1" x14ac:dyDescent="0.2"/>
    <row r="5" spans="1:25" s="20" customFormat="1" ht="30" customHeight="1" x14ac:dyDescent="0.2">
      <c r="A5" s="65"/>
      <c r="B5" s="65"/>
      <c r="C5" s="65" t="s">
        <v>25</v>
      </c>
      <c r="D5" s="15">
        <f>'Matrix Runde 2'!B6</f>
        <v>0</v>
      </c>
      <c r="E5" s="16">
        <f>'Matrix Runde 2'!Q34</f>
        <v>0</v>
      </c>
      <c r="F5" s="64"/>
      <c r="G5" s="64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</row>
    <row r="6" spans="1:25" s="20" customFormat="1" ht="30" customHeight="1" x14ac:dyDescent="0.2">
      <c r="A6" s="65"/>
      <c r="B6" s="65"/>
      <c r="C6" s="65" t="s">
        <v>26</v>
      </c>
      <c r="D6" s="15">
        <f>'Matrix Runde 2'!H6</f>
        <v>0</v>
      </c>
      <c r="E6" s="16">
        <f>'Matrix Runde 2'!Q54</f>
        <v>0</v>
      </c>
      <c r="F6" s="64"/>
      <c r="G6" s="66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</row>
    <row r="7" spans="1:25" s="20" customFormat="1" ht="30" customHeight="1" x14ac:dyDescent="0.2">
      <c r="A7" s="65"/>
      <c r="B7" s="65"/>
      <c r="C7" s="65" t="s">
        <v>27</v>
      </c>
      <c r="D7" s="15">
        <f>'Matrix Runde 2'!B9</f>
        <v>0</v>
      </c>
      <c r="E7" s="16">
        <f>'Matrix Runde 2'!Q74</f>
        <v>0</v>
      </c>
      <c r="F7" s="64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</row>
    <row r="8" spans="1:25" s="62" customFormat="1" ht="30" customHeight="1" x14ac:dyDescent="0.2">
      <c r="D8" s="63"/>
    </row>
    <row r="9" spans="1:25" s="62" customFormat="1" ht="30" customHeight="1" x14ac:dyDescent="0.2"/>
    <row r="10" spans="1:25" s="62" customFormat="1" ht="30" customHeight="1" x14ac:dyDescent="0.2">
      <c r="D10" s="67" t="s">
        <v>51</v>
      </c>
    </row>
    <row r="11" spans="1:25" ht="30" customHeight="1" x14ac:dyDescent="0.2">
      <c r="B11" s="62"/>
      <c r="C11" s="17" t="s">
        <v>36</v>
      </c>
      <c r="D11" s="18">
        <f>INDEX(D5:D7,MATCH(E11,E5:E7,0))</f>
        <v>0</v>
      </c>
      <c r="E11" s="19">
        <f>LARGE(E5:E7,ROWS($E$5:E5))</f>
        <v>0</v>
      </c>
    </row>
    <row r="12" spans="1:25" ht="30" customHeight="1" x14ac:dyDescent="0.2">
      <c r="B12" s="62"/>
      <c r="C12" s="21" t="s">
        <v>37</v>
      </c>
      <c r="D12" s="23">
        <f>INDEX(D5:D7,MATCH(E12,E5:E7,0))</f>
        <v>0</v>
      </c>
      <c r="E12" s="22">
        <f>LARGE(E5:E7,ROWS($E$5:E6))</f>
        <v>0</v>
      </c>
    </row>
    <row r="13" spans="1:25" ht="30" customHeight="1" x14ac:dyDescent="0.2">
      <c r="B13" s="62"/>
      <c r="C13" s="21" t="s">
        <v>38</v>
      </c>
      <c r="D13" s="23">
        <f>INDEX(D5:D7,MATCH(E13,E5:E7,0))</f>
        <v>0</v>
      </c>
      <c r="E13" s="22">
        <f>LARGE(E5:E7,ROWS($E$5:E7))</f>
        <v>0</v>
      </c>
    </row>
    <row r="14" spans="1:25" s="62" customFormat="1" ht="30" customHeight="1" x14ac:dyDescent="0.2"/>
    <row r="15" spans="1:25" s="62" customFormat="1" ht="30" customHeight="1" x14ac:dyDescent="0.2"/>
    <row r="16" spans="1:25" s="62" customFormat="1" ht="30" customHeight="1" x14ac:dyDescent="0.2"/>
    <row r="17" s="62" customFormat="1" ht="30" customHeight="1" x14ac:dyDescent="0.2"/>
    <row r="18" s="62" customFormat="1" ht="30" customHeight="1" x14ac:dyDescent="0.2"/>
    <row r="19" s="62" customFormat="1" ht="30" customHeight="1" x14ac:dyDescent="0.2"/>
    <row r="20" s="62" customFormat="1" x14ac:dyDescent="0.2"/>
    <row r="21" s="62" customFormat="1" x14ac:dyDescent="0.2"/>
    <row r="22" s="62" customFormat="1" x14ac:dyDescent="0.2"/>
  </sheetData>
  <sheetProtection algorithmName="SHA-512" hashValue="05BZozdiDQgfQePnrWkw+pvzpCiHO2KHOuguyJprieoSUueR0exa6UvoUcZuoybQj5cfNRkinEY2o9SDd7jezg==" saltValue="gSpRPWz6CFgZaJZGS7UGrQ==" spinCount="100000" sheet="1" objects="1" scenarios="1"/>
  <pageMargins left="0.7" right="0.7" top="0.78740157499999996" bottom="0.78740157499999996" header="0.3" footer="0.3"/>
  <pageSetup paperSize="9" scale="8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Anleitung</vt:lpstr>
      <vt:lpstr>Matrix Runde 1</vt:lpstr>
      <vt:lpstr>Auswertung Runde 1</vt:lpstr>
      <vt:lpstr>Matrix Runde 2</vt:lpstr>
      <vt:lpstr>Auswertung Runde 2</vt:lpstr>
      <vt:lpstr>Anleitung!Druckbereich</vt:lpstr>
      <vt:lpstr>'Auswertung Runde 1'!Druckbereich</vt:lpstr>
      <vt:lpstr>'Auswertung Runde 2'!Druckbereich</vt:lpstr>
      <vt:lpstr>'Matrix Runde 1'!Druckbereich</vt:lpstr>
      <vt:lpstr>'Matrix Runde 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Microsoft Office User</cp:lastModifiedBy>
  <cp:lastPrinted>2020-03-03T11:23:23Z</cp:lastPrinted>
  <dcterms:created xsi:type="dcterms:W3CDTF">2020-02-27T19:45:30Z</dcterms:created>
  <dcterms:modified xsi:type="dcterms:W3CDTF">2024-02-16T15:57:28Z</dcterms:modified>
</cp:coreProperties>
</file>